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66925"/>
  <mc:AlternateContent xmlns:mc="http://schemas.openxmlformats.org/markup-compatibility/2006">
    <mc:Choice Requires="x15">
      <x15ac:absPath xmlns:x15ac="http://schemas.microsoft.com/office/spreadsheetml/2010/11/ac" url="\\DISKSTATION\homes\SERVER\PONUDE 2023\FRANJEVAČKI SAMOSTAN\DIZALICA TOPLINE-STAN\"/>
    </mc:Choice>
  </mc:AlternateContent>
  <xr:revisionPtr revIDLastSave="0" documentId="13_ncr:1_{2608B634-32B7-4372-991C-438F185A5CC8}" xr6:coauthVersionLast="47" xr6:coauthVersionMax="47" xr10:uidLastSave="{00000000-0000-0000-0000-000000000000}"/>
  <bookViews>
    <workbookView xWindow="-120" yWindow="-120" windowWidth="29040" windowHeight="15840" xr2:uid="{00000000-000D-0000-FFFF-FFFF00000000}"/>
  </bookViews>
  <sheets>
    <sheet name="Franjeva ki samostan V..." sheetId="1" r:id="rId1"/>
  </sheets>
  <calcPr calcId="191029" iterate="1" iterateDelta="1E-4"/>
</workbook>
</file>

<file path=xl/calcChain.xml><?xml version="1.0" encoding="utf-8"?>
<calcChain xmlns="http://schemas.openxmlformats.org/spreadsheetml/2006/main">
  <c r="F108" i="1" l="1"/>
  <c r="F68" i="1"/>
  <c r="F106" i="1"/>
  <c r="F91" i="1"/>
  <c r="F89" i="1"/>
  <c r="F94" i="1"/>
  <c r="F96" i="1"/>
  <c r="F98" i="1"/>
  <c r="F100" i="1"/>
  <c r="F102" i="1"/>
  <c r="F104" i="1"/>
  <c r="F86" i="1"/>
  <c r="F76" i="1"/>
  <c r="F72" i="1"/>
  <c r="F75" i="1"/>
  <c r="F78" i="1"/>
  <c r="F79" i="1"/>
  <c r="F80" i="1"/>
  <c r="F82" i="1"/>
  <c r="F66" i="1"/>
  <c r="F70" i="1"/>
  <c r="F85" i="1"/>
  <c r="F56" i="1"/>
  <c r="F58" i="1"/>
  <c r="F60" i="1"/>
  <c r="F62" i="1"/>
  <c r="F52" i="1"/>
  <c r="F54" i="1"/>
  <c r="F65" i="1"/>
  <c r="F50" i="1"/>
  <c r="F109" i="1" l="1"/>
  <c r="F110" i="1" s="1"/>
  <c r="F111" i="1" s="1"/>
</calcChain>
</file>

<file path=xl/sharedStrings.xml><?xml version="1.0" encoding="utf-8"?>
<sst xmlns="http://schemas.openxmlformats.org/spreadsheetml/2006/main" count="175" uniqueCount="116">
  <si>
    <t>Zrakom hlađene dizalice topline</t>
  </si>
  <si>
    <t>Zrakom hlađene jedinice za vanjsku ugradnju u izvedbi toplinske pumpe, sa ugrađenim hermetičkim scroll kompresorima i izmjenjivačem, predviđena za spajanje sa unutarnjim jedinicama smještenim u unutarnji prostor. Veza između unutarnjih i vanjskih jedinica je freonski cjevovod sa radnom tvari R32.</t>
  </si>
  <si>
    <t>Maksimalna dozvoljena visinska razlika između vanjske i unutarnje jedinice iznosi 10 m (neovisno da li je pozicija vanjske jedinice iznad ili ispod pozicije unutarnjih jedinica uz ograničenja prema uputama proizvođača).</t>
  </si>
  <si>
    <t>Maksimalno dozvoljena udaljenost od prve račve (refnet jointa) do zadnje unutarnje jedinice spojene na navedenu vanjsku jedinicu iznosi 30 metara uz udaljenost prve unutarnje jedinice do prve račve (refnet jointa) od 20 metara.</t>
  </si>
  <si>
    <t>Kompresori su scroll izvedbe, inverterski s kontinuiranom regulacijom opterećenja, smješteni na gumeno antivibracijsko postolje i standardno opremljeni jaknom u svrhu zvučne izolacije.</t>
  </si>
  <si>
    <t>Zrakom hlađeni kondenzator sa ugrađenim pothlađivačem posebno je zaštićen poliakrilnim premazom protiv korozije i agresivnih utjecaja okoline.</t>
  </si>
  <si>
    <t>Ventilatori su inverterski upravljani aksijalni s raspoloživim eksternim tlakom do 100 Pa u ''boost'' načinu rada, što uređaj čini pogodnim za unutarnju ugradnju, te kojim je moguće osigurati rad uređaja pri vrlo visokim vanjskim temperaturama. Uređaj je standardno opremljen opcijom za tihi rad, kojom je uz smanjenje brzine vrtnje ventilatora moguće postići smanjenje zvučne snage uređaja od -2 dB(A) u prosjeku.</t>
  </si>
  <si>
    <t>Izmjenjivač na strani vode je u pločastoj izvedbi (PHE) s pločama od nehrđajućeg čelika, standardno u kućištu obloženom termičkom izolacijom debljine 20 mm.</t>
  </si>
  <si>
    <t>Upravljačka jedinica s djelovima elektromotornog pogona uređaja smještena je u elektrokomandnom ormaru ugrađenom na samom uređaju. Elektrokomandni ormar predviđen za vanjsku ugradnju u IP54 zaštiti standardno je opremljen vratima s ugrađenom glavnom sklopkom. Pristup upravljačkoj jedinici uređaja omogućen je putem višejezičnog LCD panela. Upravljačka jedinica omogućuje kontrolu povratne temperature vode, prikaz trenutnih parametara kao što su protok i temperatura, snimanje broja sati rada kompresora i pumpe.</t>
  </si>
  <si>
    <t>Standardni dio isporuke obuhvaća daljinski žičani upravljač sa 7 dnevnim timerom, hvatač nečistoća, zaporne ventile, kontrolnik protoka, 20 mm izolaciju isparivača te master/slave opciju za upravljanje do 4 uređaja u jednom sustavu.</t>
  </si>
  <si>
    <t>Maksimalno radno područje uređaja u režimu hlađenja:</t>
  </si>
  <si>
    <t>vanjska temperatura zraka:   -20°C do + 45°C</t>
  </si>
  <si>
    <t>izlazna temperatura vode:   +4°C do + 20°C</t>
  </si>
  <si>
    <t>Maksimalno radno područje uređaja u režimu grijanja:</t>
  </si>
  <si>
    <t>vanjska temperatura zraka:   -20°C do +35°C</t>
  </si>
  <si>
    <t>izlazna temperatura vode:  +20°C do +60°C</t>
  </si>
  <si>
    <t>Uređaj je EUROVENT certificiran i proizveden u skladu sa sljedećim europskim direktivama: 2014/35/EU, 2014/30/EU, 2006/42/EC, 2014/68/EU (PED), Ecodesign direktiva 2009/125/EC, EN 60335-2-40, EMC 6-2 EN 61000-6-2, EMC 6-4 EN 61000-6-4</t>
  </si>
  <si>
    <t>Tehničke karakteristike uređaja:</t>
  </si>
  <si>
    <t>Hlađenje pri nominalnim Eurovent uvjetima:</t>
  </si>
  <si>
    <t>Regulacija kapaciteta: kontinuirana</t>
  </si>
  <si>
    <t>Nominalna priključna snaga:</t>
  </si>
  <si>
    <t>N ukupno = 21,9 kW</t>
  </si>
  <si>
    <t>400 V - 50 Hz</t>
  </si>
  <si>
    <t>Tv = 35°C ST</t>
  </si>
  <si>
    <t>Tvode=7/12°C</t>
  </si>
  <si>
    <t>Grijanje pri nominalnim Eurovent uvjetima:</t>
  </si>
  <si>
    <t>N ukupno = 19,2 kW</t>
  </si>
  <si>
    <t>Tv = 7°C ST</t>
  </si>
  <si>
    <t>Tvode=40/45°C</t>
  </si>
  <si>
    <t>Broj kompresora: 2</t>
  </si>
  <si>
    <t>Broj rashladnih krugova: 2</t>
  </si>
  <si>
    <t>Radna tvar: R-32</t>
  </si>
  <si>
    <t>Priključak na isparivaču: 2"</t>
  </si>
  <si>
    <t>kpl</t>
  </si>
  <si>
    <t>EUR</t>
  </si>
  <si>
    <t>UKUPNO:</t>
  </si>
  <si>
    <t/>
  </si>
  <si>
    <t>Redni broj</t>
  </si>
  <si>
    <t>Opis</t>
  </si>
  <si>
    <t>Jedinica mjere</t>
  </si>
  <si>
    <t>Količina</t>
  </si>
  <si>
    <t>Ukupno 
bez PDV-a</t>
  </si>
  <si>
    <t>1.</t>
  </si>
  <si>
    <t>2.</t>
  </si>
  <si>
    <t xml:space="preserve">Dobava i ugradnja puffer spremnika za ogrjevnu vodu volumena 300 l, priključcima 6/4" 4 kom, priključcima za za osjetnik temperature, te priključkom za punjenje i pražnjenje, s paronepropusnom toplinskom izolacijom min 30 mm. </t>
  </si>
  <si>
    <t>3.</t>
  </si>
  <si>
    <t>Dobava i ugradnja ekspanzijske posude 35 l, 1,5 bar, NP6</t>
  </si>
  <si>
    <t>kom</t>
  </si>
  <si>
    <t>Automatski odzračni ventil 1/2 " s unutarnjim navojem, od mesinga, za vertikalnu ugradnju. „Leakfree“ bez kapanja i curenja, siguran i suh ispust odvojenih plinova. NP 6</t>
  </si>
  <si>
    <t>4.</t>
  </si>
  <si>
    <t>5.</t>
  </si>
  <si>
    <t xml:space="preserve">Bimetalni termometar D 100 mm , klase 1.0 mjernog područja 0-60°C , s uronskom čahurom.       NP 6               </t>
  </si>
  <si>
    <t xml:space="preserve">Manometar mjernog područja 0-4 bar, d=100 mm , klase 1.0 ,  sa slavinom 1/2" i priključnom čahurom </t>
  </si>
  <si>
    <t>Slavina za punjenje i pražnjenje sustava 1/2" s nastavkom za gumeno crijevo , s navarnom čahurom .</t>
  </si>
  <si>
    <t>kompl</t>
  </si>
  <si>
    <t>NO 50</t>
  </si>
  <si>
    <t>6.</t>
  </si>
  <si>
    <t>7.</t>
  </si>
  <si>
    <t>8.</t>
  </si>
  <si>
    <t>9.</t>
  </si>
  <si>
    <t>NO 40</t>
  </si>
  <si>
    <t>Hvatač nečistoća NO 50 NP10</t>
  </si>
  <si>
    <t>Slavina za centralno grijanje NP 10</t>
  </si>
  <si>
    <t>10.</t>
  </si>
  <si>
    <t>Dobava i ugradnja visokoučinkovite  crpke za ogrjevnu vodu 25-60.</t>
  </si>
  <si>
    <t>11.</t>
  </si>
  <si>
    <t>12.</t>
  </si>
  <si>
    <t>Dobava i ugradnja bakrenih cijevi zajedno sa fazonskim komadima. U cijenu uključena sva dodatna oprema za montažu.</t>
  </si>
  <si>
    <r>
      <t xml:space="preserve">Cu </t>
    </r>
    <r>
      <rPr>
        <sz val="11"/>
        <rFont val="Calibri"/>
        <family val="2"/>
        <charset val="238"/>
      </rPr>
      <t>Ø</t>
    </r>
    <r>
      <rPr>
        <sz val="11"/>
        <rFont val="Arial"/>
        <family val="1"/>
      </rPr>
      <t>35 mm</t>
    </r>
  </si>
  <si>
    <r>
      <t xml:space="preserve">Cu </t>
    </r>
    <r>
      <rPr>
        <sz val="11"/>
        <rFont val="Calibri"/>
        <family val="2"/>
        <charset val="238"/>
      </rPr>
      <t>Ø</t>
    </r>
    <r>
      <rPr>
        <sz val="11"/>
        <rFont val="Arial"/>
        <family val="1"/>
      </rPr>
      <t>42 mm</t>
    </r>
  </si>
  <si>
    <t>m</t>
  </si>
  <si>
    <t>Dobava i ugradnja toplinske izolacije s parnom branom.</t>
  </si>
  <si>
    <t>13.</t>
  </si>
  <si>
    <t>Izrada postolja za smještaj vanjske jedinice od čeličnih kvadratnih cijevi. Postolje je potrebno antikorozivno zaštiti 2 puta temeljnom bojom i jednom završnom lak bojom.</t>
  </si>
  <si>
    <t>14.</t>
  </si>
  <si>
    <t>Predizolirane bakrene cijevi u kolutu za freonsku instalaciju plinske i tekuće faze namjenjene za rashladni medij R-410A . U kompletu sa spojnicama i koljenima, spojnim i pričvrsnim materijalom. Cijevi moraju biti odmašćene, očišćene i osušene prije ugradnje.</t>
  </si>
  <si>
    <t xml:space="preserve"> Φ 9,52 mm</t>
  </si>
  <si>
    <t xml:space="preserve"> Φ 12,7 mm</t>
  </si>
  <si>
    <t>Bakrene cijevi u šipci za freonsku instalaciju plinske i tekuće faze namjenjene za rashladni medij R-410A . U kompletu sa spojnicama i koljenima, spojnim i pričvrsnim materijalom. Cijevi moraju biti odmašćene, očišćene i osušene prije ugradnje.</t>
  </si>
  <si>
    <t>15.</t>
  </si>
  <si>
    <t xml:space="preserve"> Φ 28,6 mm</t>
  </si>
  <si>
    <t>16.</t>
  </si>
  <si>
    <t xml:space="preserve">Tlačna proba fronske instalacije dušikom tlaka 35 bara u trajanju od 24 sata. </t>
  </si>
  <si>
    <t>17.</t>
  </si>
  <si>
    <t>Tlačna proba instalacije grijanja tlakom 3 bara u trajanju od 12 sati.</t>
  </si>
  <si>
    <t>18.</t>
  </si>
  <si>
    <t>Dopuna radne tvari R32.</t>
  </si>
  <si>
    <t>kg</t>
  </si>
  <si>
    <t>19.</t>
  </si>
  <si>
    <t>Dobava i ugradnja ovjesnoi i brtvenog materijala za ugradnju i spajanje freonske instalacije i instalacije grijanja.</t>
  </si>
  <si>
    <t>20.</t>
  </si>
  <si>
    <t xml:space="preserve">Puštanje u rad dizalice topline od strane ovlaštenog servisa zajedno s izdavanjem i ovjerom jamstvenog lista </t>
  </si>
  <si>
    <t>21.</t>
  </si>
  <si>
    <t>Dobava i ugradnja automatike koja upravlja radom dizalice topline i plinskog kotla te sustavom radijatorskog grijanja i zagrijavanjem spremnika sanitarne tople vode.</t>
  </si>
  <si>
    <t>22.</t>
  </si>
  <si>
    <t>Dobava, ugradnja i spajanje elektro kabela za napajanje dizalice topline i ostale ugrađene strojarske opreme.</t>
  </si>
  <si>
    <t>13x35</t>
  </si>
  <si>
    <t>13x42</t>
  </si>
  <si>
    <t>23.</t>
  </si>
  <si>
    <t>Dobava i ugradnja pocinčane tavice za skupljanje kondenzata ispod vanjske jedince zajedno s elektro grijačem i termostatom za upravljanje radom elektro grijača.</t>
  </si>
  <si>
    <t>Dobava i ugradnja neovratnog ventila DN40.</t>
  </si>
  <si>
    <t>24.</t>
  </si>
  <si>
    <t>25.</t>
  </si>
  <si>
    <t>Građevinski radovi na probijanju otovora u zidovima za prolazak cijevne instalacije. Stavka obuhvaća i građevinsku obradu otovora nakon provlačnja instalacije.</t>
  </si>
  <si>
    <t>PDV 25%:</t>
  </si>
  <si>
    <t>SVEUKUPNO:</t>
  </si>
  <si>
    <t>Qh nom min = 64 kW</t>
  </si>
  <si>
    <t>EER min = 2,93</t>
  </si>
  <si>
    <t>SEER min = 5,30</t>
  </si>
  <si>
    <t>Qg nom min = 61 kW</t>
  </si>
  <si>
    <t>COP min = 3,2</t>
  </si>
  <si>
    <t>Punjenje radne tvari max: 16,65 kg</t>
  </si>
  <si>
    <t>Zvučna snaga max: 85 dB(A)</t>
  </si>
  <si>
    <t>Dimenzije vanjska jedinica max (ŠxDxV): 1890 x 820 x 2915 mm</t>
  </si>
  <si>
    <t>Dimenzije unutarnja jedinica max (ŠxDxV): 705 x 835 x 1125 mm</t>
  </si>
  <si>
    <t>Težina max (unutarnja jedinica / vanjska jedinica): 175/625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</si>
</sst>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quot;€&quot;_-;\-* #,##0.00\ &quot;€&quot;_-;_-* &quot;-&quot;??\ &quot;€&quot;_-;_-@_-"/>
    <numFmt numFmtId="165" formatCode="_-* #,##0.00\ _k_n_-;\-* #,##0.00\ _k_n_-;_-* &quot;-&quot;??\ _k_n_-;_-@_-"/>
    <numFmt numFmtId="166" formatCode="_(&quot;$&quot;* #,##0.00_);_(&quot;$&quot;* \(#,##0.00\);_(&quot;$&quot;* &quot;-&quot;??_);_(@_)"/>
  </numFmts>
  <fonts count="33" x14ac:knownFonts="1">
    <font>
      <sz val="11"/>
      <name val="Arial"/>
      <family val="1"/>
    </font>
    <font>
      <sz val="11"/>
      <color theme="1"/>
      <name val="Calibri"/>
      <family val="2"/>
      <charset val="238"/>
      <scheme val="minor"/>
    </font>
    <font>
      <b/>
      <sz val="11"/>
      <name val="Arial"/>
      <family val="1"/>
    </font>
    <font>
      <sz val="11"/>
      <name val="Arial"/>
      <family val="1"/>
    </font>
    <font>
      <sz val="10"/>
      <name val="Arial"/>
      <family val="2"/>
      <charset val="238"/>
    </font>
    <font>
      <sz val="10"/>
      <name val="Arial"/>
      <family val="2"/>
      <charset val="238"/>
    </font>
    <font>
      <sz val="11"/>
      <color indexed="8"/>
      <name val="Calibri"/>
      <family val="2"/>
      <charset val="238"/>
    </font>
    <font>
      <sz val="11"/>
      <color indexed="9"/>
      <name val="Calibri"/>
      <family val="2"/>
      <charset val="238"/>
    </font>
    <font>
      <b/>
      <sz val="11"/>
      <color indexed="52"/>
      <name val="Calibri"/>
      <family val="2"/>
      <charset val="238"/>
    </font>
    <font>
      <sz val="11"/>
      <color indexed="20"/>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sz val="10"/>
      <name val="Helv"/>
      <charset val="238"/>
    </font>
    <font>
      <sz val="10"/>
      <name val="Arial"/>
      <family val="2"/>
    </font>
    <font>
      <sz val="9"/>
      <name val="Calibri"/>
      <family val="2"/>
      <scheme val="minor"/>
    </font>
    <font>
      <b/>
      <sz val="9"/>
      <name val="Calibri"/>
      <family val="2"/>
      <charset val="238"/>
      <scheme val="minor"/>
    </font>
    <font>
      <b/>
      <sz val="9"/>
      <name val="Calibri"/>
      <family val="2"/>
      <scheme val="minor"/>
    </font>
    <font>
      <b/>
      <sz val="11"/>
      <name val="Arial"/>
      <family val="2"/>
      <charset val="238"/>
    </font>
    <font>
      <sz val="11"/>
      <name val="Arial"/>
      <family val="2"/>
      <charset val="238"/>
    </font>
    <font>
      <u/>
      <sz val="10"/>
      <color indexed="12"/>
      <name val="Arial"/>
      <family val="2"/>
      <charset val="238"/>
    </font>
    <font>
      <sz val="10"/>
      <name val="MS Sans Serif"/>
      <family val="2"/>
      <charset val="238"/>
    </font>
    <font>
      <u/>
      <sz val="12"/>
      <color rgb="FF0000FF"/>
      <name val="Arial"/>
      <family val="2"/>
    </font>
    <font>
      <sz val="10"/>
      <color rgb="FF000000"/>
      <name val="Arial"/>
      <family val="2"/>
      <charset val="238"/>
    </font>
    <font>
      <sz val="10"/>
      <name val="Arial"/>
      <family val="2"/>
      <charset val="162"/>
    </font>
    <font>
      <sz val="11"/>
      <color theme="1"/>
      <name val="Calibri"/>
      <family val="2"/>
      <scheme val="minor"/>
    </font>
    <font>
      <sz val="11"/>
      <name val="Calibri"/>
      <family val="2"/>
      <charset val="238"/>
    </font>
  </fonts>
  <fills count="24">
    <fill>
      <patternFill patternType="none"/>
    </fill>
    <fill>
      <patternFill patternType="gray125"/>
    </fill>
    <fill>
      <patternFill patternType="solid">
        <fgColor rgb="FFFFFFCC"/>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43">
    <xf numFmtId="0" fontId="0" fillId="0" borderId="0"/>
    <xf numFmtId="0" fontId="3" fillId="0" borderId="0"/>
    <xf numFmtId="0" fontId="4"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9" fillId="4" borderId="0" applyNumberFormat="0" applyBorder="0" applyAlignment="0" applyProtection="0"/>
    <xf numFmtId="0" fontId="8" fillId="21" borderId="2" applyNumberFormat="0" applyAlignment="0" applyProtection="0"/>
    <xf numFmtId="0" fontId="15" fillId="22" borderId="3"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164" fontId="6" fillId="0" borderId="0" applyFont="0" applyFill="0" applyBorder="0" applyAlignment="0" applyProtection="0"/>
    <xf numFmtId="0" fontId="16"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8" fillId="8" borderId="2" applyNumberFormat="0" applyAlignment="0" applyProtection="0"/>
    <xf numFmtId="0" fontId="14" fillId="0" borderId="7" applyNumberFormat="0" applyFill="0" applyAlignment="0" applyProtection="0"/>
    <xf numFmtId="0" fontId="13" fillId="23" borderId="0" applyNumberFormat="0" applyBorder="0" applyAlignment="0" applyProtection="0"/>
    <xf numFmtId="0" fontId="20" fillId="0" borderId="0"/>
    <xf numFmtId="0" fontId="20" fillId="0" borderId="0"/>
    <xf numFmtId="0" fontId="20"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5" fillId="0" borderId="0"/>
    <xf numFmtId="0" fontId="5" fillId="0" borderId="0"/>
    <xf numFmtId="0" fontId="19" fillId="0" borderId="0"/>
    <xf numFmtId="9" fontId="5" fillId="0" borderId="0" applyFont="0" applyFill="0" applyBorder="0" applyAlignment="0" applyProtection="0"/>
    <xf numFmtId="0" fontId="17" fillId="0" borderId="8" applyNumberFormat="0" applyFill="0" applyAlignment="0" applyProtection="0"/>
    <xf numFmtId="166" fontId="4" fillId="0" borderId="0" applyFont="0" applyFill="0" applyBorder="0" applyAlignment="0" applyProtection="0"/>
    <xf numFmtId="0" fontId="5" fillId="0" borderId="0"/>
    <xf numFmtId="0" fontId="26"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5" fillId="0" borderId="0"/>
    <xf numFmtId="0" fontId="27" fillId="0" borderId="0"/>
    <xf numFmtId="0" fontId="27" fillId="0" borderId="0"/>
    <xf numFmtId="0" fontId="27" fillId="0" borderId="0"/>
    <xf numFmtId="0" fontId="5" fillId="0" borderId="0"/>
    <xf numFmtId="0" fontId="27"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28"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30" fillId="0" borderId="0"/>
    <xf numFmtId="0" fontId="3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38">
    <xf numFmtId="0" fontId="0" fillId="0" borderId="0" xfId="0"/>
    <xf numFmtId="0" fontId="2" fillId="0" borderId="0" xfId="1" applyFont="1" applyAlignment="1">
      <alignment horizontal="justify"/>
    </xf>
    <xf numFmtId="0" fontId="0" fillId="0" borderId="0" xfId="1" applyFont="1" applyAlignment="1">
      <alignment horizontal="right" vertical="top"/>
    </xf>
    <xf numFmtId="0" fontId="0" fillId="0" borderId="0" xfId="1" applyFont="1" applyAlignment="1">
      <alignment horizontal="justify" vertical="top"/>
    </xf>
    <xf numFmtId="0" fontId="0" fillId="0" borderId="0" xfId="1" applyFont="1" applyAlignment="1">
      <alignment horizontal="right"/>
    </xf>
    <xf numFmtId="0" fontId="0" fillId="0" borderId="0" xfId="1" applyFont="1" applyAlignment="1">
      <alignment horizontal="center"/>
    </xf>
    <xf numFmtId="4" fontId="0" fillId="0" borderId="0" xfId="1" applyNumberFormat="1" applyFont="1" applyAlignment="1">
      <alignment horizontal="right"/>
    </xf>
    <xf numFmtId="0" fontId="2" fillId="0" borderId="0" xfId="1" applyFont="1" applyAlignment="1">
      <alignment horizontal="justify" vertical="top"/>
    </xf>
    <xf numFmtId="49" fontId="23" fillId="0" borderId="10" xfId="70" applyNumberFormat="1" applyFont="1" applyBorder="1" applyAlignment="1">
      <alignment horizontal="center" vertical="center" textRotation="90"/>
    </xf>
    <xf numFmtId="49" fontId="23" fillId="0" borderId="10" xfId="70" applyNumberFormat="1" applyFont="1" applyBorder="1" applyAlignment="1">
      <alignment horizontal="center" vertical="center" wrapText="1"/>
    </xf>
    <xf numFmtId="49" fontId="23" fillId="0" borderId="10" xfId="70" applyNumberFormat="1" applyFont="1" applyBorder="1" applyAlignment="1">
      <alignment horizontal="center" vertical="center"/>
    </xf>
    <xf numFmtId="49" fontId="22" fillId="0" borderId="10" xfId="70" applyNumberFormat="1" applyFont="1" applyBorder="1" applyAlignment="1">
      <alignment horizontal="center" vertical="center" wrapText="1"/>
    </xf>
    <xf numFmtId="49" fontId="21" fillId="0" borderId="0" xfId="70" applyNumberFormat="1" applyFont="1" applyAlignment="1">
      <alignment horizontal="center" vertical="center"/>
    </xf>
    <xf numFmtId="49" fontId="21" fillId="0" borderId="0" xfId="70" applyNumberFormat="1" applyFont="1" applyAlignment="1">
      <alignment vertical="center"/>
    </xf>
    <xf numFmtId="49" fontId="22" fillId="0" borderId="0" xfId="70" applyNumberFormat="1" applyFont="1" applyAlignment="1">
      <alignment vertical="center"/>
    </xf>
    <xf numFmtId="0" fontId="2" fillId="0" borderId="0" xfId="1" applyFont="1" applyAlignment="1">
      <alignment horizontal="right" vertical="top"/>
    </xf>
    <xf numFmtId="0" fontId="24" fillId="0" borderId="0" xfId="0" applyFont="1"/>
    <xf numFmtId="4" fontId="0" fillId="0" borderId="9" xfId="1" applyNumberFormat="1" applyFont="1" applyBorder="1" applyAlignment="1">
      <alignment horizontal="right"/>
    </xf>
    <xf numFmtId="0" fontId="25" fillId="0" borderId="0" xfId="0" applyFont="1" applyAlignment="1">
      <alignment horizontal="justify" vertical="top"/>
    </xf>
    <xf numFmtId="0" fontId="29" fillId="0" borderId="0" xfId="0" applyFont="1" applyAlignment="1">
      <alignment horizontal="center" vertical="top" wrapText="1"/>
    </xf>
    <xf numFmtId="0" fontId="29" fillId="0" borderId="0" xfId="0" applyFont="1" applyAlignment="1">
      <alignment vertical="top" wrapText="1"/>
    </xf>
    <xf numFmtId="0" fontId="5" fillId="0" borderId="0" xfId="0" applyFont="1" applyAlignment="1">
      <alignment horizontal="center" vertical="top" wrapText="1"/>
    </xf>
    <xf numFmtId="3" fontId="5" fillId="0" borderId="0" xfId="0" applyNumberFormat="1" applyFont="1" applyAlignment="1">
      <alignment horizontal="right" vertical="top" wrapText="1"/>
    </xf>
    <xf numFmtId="0" fontId="24" fillId="0" borderId="0" xfId="0" applyFont="1" applyAlignment="1">
      <alignment horizontal="right"/>
    </xf>
    <xf numFmtId="4" fontId="25" fillId="0" borderId="0" xfId="1" applyNumberFormat="1" applyFont="1" applyAlignment="1">
      <alignment horizontal="right"/>
    </xf>
    <xf numFmtId="0" fontId="0" fillId="0" borderId="9" xfId="0" applyBorder="1"/>
    <xf numFmtId="0" fontId="0" fillId="0" borderId="9" xfId="0" applyBorder="1" applyAlignment="1">
      <alignment horizontal="center"/>
    </xf>
    <xf numFmtId="0" fontId="0" fillId="0" borderId="0" xfId="0" applyAlignment="1">
      <alignment horizontal="center"/>
    </xf>
    <xf numFmtId="0" fontId="25" fillId="0" borderId="0" xfId="1" applyFont="1" applyAlignment="1">
      <alignment horizontal="right"/>
    </xf>
    <xf numFmtId="0" fontId="0" fillId="0" borderId="9" xfId="0" applyBorder="1" applyAlignment="1">
      <alignment horizontal="right"/>
    </xf>
    <xf numFmtId="0" fontId="25" fillId="0" borderId="0" xfId="0" applyFont="1"/>
    <xf numFmtId="0" fontId="0" fillId="0" borderId="9" xfId="0" applyBorder="1" applyAlignment="1">
      <alignment wrapText="1"/>
    </xf>
    <xf numFmtId="4" fontId="24" fillId="0" borderId="0" xfId="0" applyNumberFormat="1" applyFont="1"/>
    <xf numFmtId="0" fontId="25" fillId="0" borderId="0" xfId="0" applyFont="1" applyAlignment="1">
      <alignment horizontal="right"/>
    </xf>
    <xf numFmtId="0" fontId="0" fillId="0" borderId="0" xfId="0" applyAlignment="1">
      <alignment horizontal="justify" vertical="top"/>
    </xf>
    <xf numFmtId="0" fontId="0" fillId="0" borderId="0" xfId="0" applyAlignment="1">
      <alignment horizontal="right"/>
    </xf>
    <xf numFmtId="0" fontId="0" fillId="0" borderId="0" xfId="0" applyAlignment="1">
      <alignment horizontal="center" vertical="top"/>
    </xf>
    <xf numFmtId="0" fontId="0" fillId="0" borderId="0" xfId="0" applyAlignment="1">
      <alignment wrapText="1"/>
    </xf>
  </cellXfs>
  <cellStyles count="543">
    <cellStyle name="20% - Accent1" xfId="3" xr:uid="{BEE2FDB6-2703-454B-8B1A-5E246C3D0E35}"/>
    <cellStyle name="20% - Accent2" xfId="4" xr:uid="{2411F37D-54D0-4654-BAD5-23149204B0B6}"/>
    <cellStyle name="20% - Accent3" xfId="5" xr:uid="{36365C1B-45F6-43F6-9036-1CDD20F0E59F}"/>
    <cellStyle name="20% - Accent4" xfId="6" xr:uid="{908612E5-904A-456D-8B9A-9B94D2075DA0}"/>
    <cellStyle name="20% - Accent5" xfId="7" xr:uid="{FA744D13-5EF8-49EC-A60F-3184E338894E}"/>
    <cellStyle name="20% - Accent6" xfId="8" xr:uid="{9E1B8B1B-1B0C-4A25-ABF0-6BB0CC429ECD}"/>
    <cellStyle name="40% - Accent1" xfId="9" xr:uid="{C27203BD-ABCC-4263-BAF6-6578B005B445}"/>
    <cellStyle name="40% - Accent2" xfId="10" xr:uid="{D0389B43-A915-4679-8750-D66CC29E174B}"/>
    <cellStyle name="40% - Accent3" xfId="11" xr:uid="{538EB217-624F-4638-AC9D-A0DCF77523A2}"/>
    <cellStyle name="40% - Accent4" xfId="12" xr:uid="{14E9982B-C825-4CB4-961C-39796AE6E10C}"/>
    <cellStyle name="40% - Accent5" xfId="13" xr:uid="{30B56518-F743-4E93-900D-82F4EBC52E0E}"/>
    <cellStyle name="40% - Accent6" xfId="14" xr:uid="{D0312EEA-6DC3-4489-9F12-D67E85521EE5}"/>
    <cellStyle name="60% - Accent1" xfId="15" xr:uid="{84BEB780-2B28-4407-954A-2B8D8AD5B3EA}"/>
    <cellStyle name="60% - Accent2" xfId="16" xr:uid="{58E751CD-9E0B-479E-8784-85EA72D52BB3}"/>
    <cellStyle name="60% - Accent3" xfId="17" xr:uid="{C3D0EB8E-3120-4658-829D-922C140B72A3}"/>
    <cellStyle name="60% - Accent4" xfId="18" xr:uid="{512C09F3-A9A7-403C-A33C-BB6187DA0A43}"/>
    <cellStyle name="60% - Accent5" xfId="19" xr:uid="{9E287B88-F235-43C6-BD9B-290A55AFCA43}"/>
    <cellStyle name="60% - Accent6" xfId="20" xr:uid="{24B87D48-E6D6-4BA7-B3B7-6C5A6E4B63CC}"/>
    <cellStyle name="Accent1" xfId="21" xr:uid="{C15BCC2A-4018-43B9-A308-ED0D1053521C}"/>
    <cellStyle name="Accent2" xfId="22" xr:uid="{94754B6C-4645-4A93-BD8E-37C93BD0E2E1}"/>
    <cellStyle name="Accent3" xfId="23" xr:uid="{632E99ED-6E72-4799-BDFB-89CF943D1680}"/>
    <cellStyle name="Accent4" xfId="24" xr:uid="{4B4EFB04-37EC-4642-922E-ACEBAB6FD4FF}"/>
    <cellStyle name="Accent5" xfId="25" xr:uid="{53090F77-B31B-497B-BF8C-FB93F5435FB8}"/>
    <cellStyle name="Accent6" xfId="26" xr:uid="{E17C3B97-C44D-458D-A973-38DD74029EA8}"/>
    <cellStyle name="Bad" xfId="27" xr:uid="{E005339C-A30D-4470-A287-F79CF6F64562}"/>
    <cellStyle name="Calculation" xfId="28" xr:uid="{4F228874-7A42-4F93-B0F7-D6A7DF600CA0}"/>
    <cellStyle name="Check Cell" xfId="29" xr:uid="{447CE63C-B66C-4ECB-88D1-64C4F786C8D8}"/>
    <cellStyle name="Comma 2" xfId="30" xr:uid="{9F1D085D-8D1C-4238-B976-C8345C0E2ABA}"/>
    <cellStyle name="Comma 2 4" xfId="528" xr:uid="{0034C42E-2816-41CB-975B-2D7C9390F66E}"/>
    <cellStyle name="Currency 2 10" xfId="31" xr:uid="{5D7F4381-3B96-4282-8E5B-2192C5CAFD60}"/>
    <cellStyle name="Currency 2 11" xfId="32" xr:uid="{235D78B6-CEDB-41DD-9729-77BC3CAB956E}"/>
    <cellStyle name="Currency 2 12" xfId="33" xr:uid="{CB39E908-D2BA-492D-A1EC-3A62C384F123}"/>
    <cellStyle name="Currency 2 13" xfId="34" xr:uid="{7683861D-CB58-425F-8432-B8025B99DCB8}"/>
    <cellStyle name="Currency 2 14" xfId="35" xr:uid="{2A1F5810-4BA8-45D5-A3F9-BB0954D58175}"/>
    <cellStyle name="Currency 2 2" xfId="36" xr:uid="{6925AB6F-3B29-4DE4-8705-9D4C566F962B}"/>
    <cellStyle name="Currency 2 3" xfId="37" xr:uid="{D805D5DE-E64E-4F28-B13A-9FBDADD4B5F3}"/>
    <cellStyle name="Currency 2 4" xfId="38" xr:uid="{596C1C7D-0C06-412D-AB7B-54DD6910E8E8}"/>
    <cellStyle name="Currency 2 5" xfId="39" xr:uid="{F571D271-6863-456E-AF2E-EEF9D904C8BC}"/>
    <cellStyle name="Currency 2 6" xfId="40" xr:uid="{53F22C14-61F0-4FFC-83CC-C4305F8A4121}"/>
    <cellStyle name="Currency 2 7" xfId="41" xr:uid="{C144FC81-3514-467D-85C8-9FD6DC6CFEA2}"/>
    <cellStyle name="Currency 2 8" xfId="42" xr:uid="{0F4F6BD4-AD80-4BE5-A8D9-D28942D79116}"/>
    <cellStyle name="Currency 2 9" xfId="43" xr:uid="{3FA5BA6E-593D-4068-AE15-6F3FE1029621}"/>
    <cellStyle name="Currency 3" xfId="44" xr:uid="{0714969D-3676-4404-939D-7614F59E0414}"/>
    <cellStyle name="Currency 3 10" xfId="45" xr:uid="{18282F7B-6673-4A4A-8833-EF419CD76BE7}"/>
    <cellStyle name="Currency 3 11" xfId="46" xr:uid="{22EAF1A0-4F76-46E4-8368-90FC1EDB4A1F}"/>
    <cellStyle name="Currency 3 12" xfId="47" xr:uid="{E79A7C45-9D37-438A-83AF-4E74DD09F890}"/>
    <cellStyle name="Currency 3 2" xfId="48" xr:uid="{47C61358-22AC-4230-B21B-6E276DE369FB}"/>
    <cellStyle name="Currency 3 3" xfId="49" xr:uid="{6C8AC0AB-BA3E-4C69-9803-F3F219E888B2}"/>
    <cellStyle name="Currency 3 4" xfId="50" xr:uid="{02B841E0-CAA0-4FCD-B0BB-6A8B70F8DC9D}"/>
    <cellStyle name="Currency 3 5" xfId="51" xr:uid="{88941D9A-1D36-4A08-94EC-CAF49E3FE576}"/>
    <cellStyle name="Currency 3 6" xfId="52" xr:uid="{F5189B63-132C-4022-B0AD-F8F34ABE54ED}"/>
    <cellStyle name="Currency 3 7" xfId="53" xr:uid="{DF8E4F3E-E8CF-4A4A-B4E1-D27FB9322315}"/>
    <cellStyle name="Currency 3 8" xfId="54" xr:uid="{79034886-86CB-4638-AA07-3FF2CB1BA730}"/>
    <cellStyle name="Currency 3 9" xfId="55" xr:uid="{9FE79DEE-1D70-43F5-89AD-5406D958EE6A}"/>
    <cellStyle name="Currency 4" xfId="56" xr:uid="{37A298D6-72E9-42B3-9C4D-FC083A59176A}"/>
    <cellStyle name="Euro" xfId="57" xr:uid="{3D95B471-5F3A-4447-B25B-29565A33027B}"/>
    <cellStyle name="Explanatory Text" xfId="58" xr:uid="{4F4AC555-17A8-4B52-81D4-5AE179FE5E53}"/>
    <cellStyle name="Heading 1" xfId="59" xr:uid="{DF2D7B37-E72E-4817-B4D6-B05D350A0CF2}"/>
    <cellStyle name="Heading 2" xfId="60" xr:uid="{328F5B70-BF44-47A2-AF9E-6E89BC17CE16}"/>
    <cellStyle name="Heading 3" xfId="61" xr:uid="{C835E13E-A6F7-410F-BB00-6C6C19FBD9C6}"/>
    <cellStyle name="Heading 4" xfId="62" xr:uid="{0DCD2810-6079-41AF-AE76-BD60CF0FAC95}"/>
    <cellStyle name="Hiperveza 2" xfId="95" xr:uid="{D3AC6506-90A4-469E-9D87-500E08F1A868}"/>
    <cellStyle name="Input" xfId="63" xr:uid="{15EDF4C1-47D4-4A19-90A8-4DEAC0F65282}"/>
    <cellStyle name="Linked Cell" xfId="64" xr:uid="{6D55FA8F-61E5-4808-A236-C8E1C646A2AF}"/>
    <cellStyle name="Navadno 9" xfId="534" xr:uid="{880655B5-8B6B-4764-A549-CF4D8AAB8E54}"/>
    <cellStyle name="Neutral" xfId="65" xr:uid="{8B177C14-9E96-460F-BE91-8F43927DEC02}"/>
    <cellStyle name="Normal" xfId="1" xr:uid="{00000000-0005-0000-0000-000000000000}"/>
    <cellStyle name="Normal 10" xfId="66" xr:uid="{08049123-6278-4913-930E-5F44638C8281}"/>
    <cellStyle name="Normal 10 10" xfId="530" xr:uid="{ABA427B2-7E82-4F8D-86B7-8E9826DF6F18}"/>
    <cellStyle name="Normal 10 2" xfId="97" xr:uid="{27AC4DDC-9925-4E3F-8079-8992914C0712}"/>
    <cellStyle name="Normal 10 2 2" xfId="98" xr:uid="{7411F499-8CDC-4DFC-A671-717DF7899D60}"/>
    <cellStyle name="Normal 10 3" xfId="99" xr:uid="{9211DB14-0748-4ED9-82CF-63670A2D3FE1}"/>
    <cellStyle name="Normal 10 4" xfId="100" xr:uid="{EF018DB4-839A-46F4-89BB-5B36DBC1F803}"/>
    <cellStyle name="Normal 10 5" xfId="96" xr:uid="{2B3EC718-9183-4FA0-97DD-A491DC7D91CA}"/>
    <cellStyle name="Normal 11" xfId="67" xr:uid="{01012839-335E-4381-BE1D-7455FA25AE62}"/>
    <cellStyle name="Normal 11 2" xfId="531" xr:uid="{522750FF-26A4-489A-9403-830B596AA38B}"/>
    <cellStyle name="Normal 11 3" xfId="101" xr:uid="{922C53A7-C8F1-4F2A-80A8-79DD49870544}"/>
    <cellStyle name="Normal 12" xfId="102" xr:uid="{99B225F7-E83B-41F3-A404-7C9CBF81398E}"/>
    <cellStyle name="Normal 13" xfId="68" xr:uid="{B34CCB94-8CB2-4B4E-8C57-C624D859A95C}"/>
    <cellStyle name="Normal 13 2" xfId="103" xr:uid="{5A065DE5-FE94-46FD-BFD1-5588C729210D}"/>
    <cellStyle name="Normal 13 35" xfId="104" xr:uid="{35112DD7-A506-45CA-ADE0-B297E7B29D9D}"/>
    <cellStyle name="Normal 14" xfId="69" xr:uid="{B3866890-2E6F-4A7F-A491-3EEFDAEF7C98}"/>
    <cellStyle name="Normal 14 2" xfId="105" xr:uid="{033C78E5-E424-4A81-BB51-5BB661A7B7B1}"/>
    <cellStyle name="Normal 14 35" xfId="106" xr:uid="{20EACA47-2668-4D8E-93EE-169EB933BE84}"/>
    <cellStyle name="Normal 14 36" xfId="107" xr:uid="{41440E7E-5DDE-473B-9868-21716D40133F}"/>
    <cellStyle name="Normal 15" xfId="108" xr:uid="{6DC3BAAE-97C9-4EDB-932C-28EF49E04CD0}"/>
    <cellStyle name="Normal 15 2" xfId="109" xr:uid="{7FB5C5C2-B983-4EAC-AA04-E38A6E0DBA97}"/>
    <cellStyle name="Normal 15 2 2" xfId="110" xr:uid="{445A9F56-C5F8-4B81-9BF7-BF9E4053E11C}"/>
    <cellStyle name="Normal 15 3" xfId="111" xr:uid="{7F12045E-4449-4C07-92C0-58BFFB6A51A2}"/>
    <cellStyle name="Normal 15 4" xfId="112" xr:uid="{30B98ADA-617E-4184-857F-5D988F092DD0}"/>
    <cellStyle name="Normal 16" xfId="113" xr:uid="{B2B244A4-150C-48D3-B3EB-B13BFC3399E9}"/>
    <cellStyle name="Normal 17" xfId="114" xr:uid="{F7D25F24-AAFB-415E-A18A-BBDBF96086D9}"/>
    <cellStyle name="Normal 18" xfId="115" xr:uid="{4E92E4BA-85F2-4981-BFA0-D09AB37D5832}"/>
    <cellStyle name="Normal 18 2" xfId="116" xr:uid="{C0FCCF9A-4BFB-4F61-9D03-28F4D3C927DD}"/>
    <cellStyle name="Normal 18 2 2" xfId="117" xr:uid="{4559C5F2-F1DB-470D-B638-F4B335619041}"/>
    <cellStyle name="Normal 18 3" xfId="118" xr:uid="{7E0EC399-C2E4-4CE4-8422-C5344178CB8A}"/>
    <cellStyle name="Normal 18 4" xfId="119" xr:uid="{901DD150-8808-466A-B243-5F90CDD24A40}"/>
    <cellStyle name="Normal 19" xfId="120" xr:uid="{82AC51E9-56FB-44C1-A582-0C6D47E850E0}"/>
    <cellStyle name="Normal 19 10" xfId="121" xr:uid="{FA9CB7B0-C920-44B7-AA84-0A9113D65C3E}"/>
    <cellStyle name="Normal 19 2" xfId="122" xr:uid="{0547BEA2-069A-414E-BDAF-5D86AC528194}"/>
    <cellStyle name="Normal 19 3" xfId="123" xr:uid="{AFA185F2-7185-4CD4-BC34-2E1708653E36}"/>
    <cellStyle name="Normal 19 4" xfId="124" xr:uid="{07BE7024-092B-438E-95E8-530B209952D4}"/>
    <cellStyle name="Normal 19 5" xfId="125" xr:uid="{138203A7-6664-4259-8370-E8909356A0FD}"/>
    <cellStyle name="Normal 19 6" xfId="126" xr:uid="{D3E1EA95-2E3C-4C77-AB1F-DC938C21DA70}"/>
    <cellStyle name="Normal 19 7" xfId="127" xr:uid="{DCCDD1AF-6D76-49A0-8F1D-FF00CD6C2BF8}"/>
    <cellStyle name="Normal 19 8" xfId="128" xr:uid="{030DB709-2780-48CB-836F-3B1BC018D9FA}"/>
    <cellStyle name="Normal 19 9" xfId="129" xr:uid="{225B169D-0097-418A-849C-48E042CCD271}"/>
    <cellStyle name="Normal 2" xfId="70" xr:uid="{C16F3063-0660-412C-8ED2-B44355E77794}"/>
    <cellStyle name="Normal 2 10" xfId="71" xr:uid="{3D284B17-3DBF-4BAC-9215-6AA4FEBE63B8}"/>
    <cellStyle name="Normal 2 11" xfId="72" xr:uid="{95871200-7D04-4493-BD11-62F3D52F1001}"/>
    <cellStyle name="Normal 2 11 2" xfId="130" xr:uid="{2EE6E866-6562-45AF-807D-0EB226006AA6}"/>
    <cellStyle name="Normal 2 12" xfId="73" xr:uid="{EEAE0483-68D9-4731-8B79-866F44B0B51A}"/>
    <cellStyle name="Normal 2 13" xfId="74" xr:uid="{A25EBB00-0482-4EE5-B0CA-DA6B06C22ABF}"/>
    <cellStyle name="Normal 2 14" xfId="75" xr:uid="{EA3CD7C2-2EED-4089-B391-9797F842A1B8}"/>
    <cellStyle name="Normal 2 15" xfId="131" xr:uid="{CDB8A7C2-EEA4-45B1-B663-B47E762A0D64}"/>
    <cellStyle name="Normal 2 16" xfId="132" xr:uid="{563B858E-A579-439C-BD1B-DEAF7784778B}"/>
    <cellStyle name="Normal 2 17" xfId="133" xr:uid="{FDE808F4-2D1A-4EEA-8A3C-DB0BB9CABDF1}"/>
    <cellStyle name="Normal 2 18" xfId="134" xr:uid="{5EF84213-A5E6-4FA6-A389-79F66AF7A6CB}"/>
    <cellStyle name="Normal 2 19" xfId="135" xr:uid="{3495431E-9DEB-47DD-B363-0360E299327E}"/>
    <cellStyle name="Normal 2 2" xfId="76" xr:uid="{8BCCB6C1-E6E5-465B-A967-59639B5B2A4B}"/>
    <cellStyle name="Normal 2 2 10" xfId="136" xr:uid="{8CE813BF-E99D-4BAC-B60C-201BB60E6071}"/>
    <cellStyle name="Normal 2 2 10 2" xfId="535" xr:uid="{A127B8F4-4BCA-412E-9C82-7B3ADBE5E81D}"/>
    <cellStyle name="Normal 2 2 3" xfId="529" xr:uid="{ED995481-5CE9-4E19-8CD4-28B5285A50D7}"/>
    <cellStyle name="Normal 2 20" xfId="137" xr:uid="{23C3912C-83B1-41BB-9B05-F20257E2F3A0}"/>
    <cellStyle name="Normal 2 21" xfId="138" xr:uid="{F2018E08-FDB7-4FF1-B5B4-253DA8FE39A2}"/>
    <cellStyle name="Normal 2 3" xfId="77" xr:uid="{25D6564A-B46A-4443-8604-E58F087780D9}"/>
    <cellStyle name="Normal 2 4" xfId="78" xr:uid="{A9AF87CD-4637-461D-B711-0A6AD092EE74}"/>
    <cellStyle name="Normal 2 5" xfId="79" xr:uid="{F5091C93-4C9C-4905-97B9-45A3AE5F0731}"/>
    <cellStyle name="Normal 2 6" xfId="80" xr:uid="{9C25D707-414C-4372-8BFD-3205619FB19A}"/>
    <cellStyle name="Normal 2 7" xfId="81" xr:uid="{6053ED79-30F5-41CF-8F8E-7A553FC46C35}"/>
    <cellStyle name="Normal 2 8" xfId="82" xr:uid="{921F90F9-5D09-40A4-879D-23EB923F2052}"/>
    <cellStyle name="Normal 2 9" xfId="83" xr:uid="{31F5EB7C-52B6-4424-8379-05FB4A907BF5}"/>
    <cellStyle name="Normal 20" xfId="139" xr:uid="{2C9126FE-479B-4D62-9361-AE267FBC2BE4}"/>
    <cellStyle name="Normal 20 10" xfId="140" xr:uid="{25805691-1174-45D3-B094-B0D5651FBD7B}"/>
    <cellStyle name="Normal 20 11" xfId="141" xr:uid="{1447398B-F5A3-4636-9C0A-25FD419B0A02}"/>
    <cellStyle name="Normal 20 12" xfId="142" xr:uid="{94D668A9-1270-462F-8DEE-38673726D17C}"/>
    <cellStyle name="Normal 20 13" xfId="143" xr:uid="{3F1B256B-3CC6-4BC2-8527-5680A87300DF}"/>
    <cellStyle name="Normal 20 14" xfId="144" xr:uid="{B5C4A599-55FD-4A34-B44F-A1A815084416}"/>
    <cellStyle name="Normal 20 15" xfId="145" xr:uid="{A9C3242B-8595-4501-B18E-72EA12C2F03A}"/>
    <cellStyle name="Normal 20 16" xfId="146" xr:uid="{69162CBA-1D0E-4695-99CF-57A858A81A49}"/>
    <cellStyle name="Normal 20 17" xfId="147" xr:uid="{D7A71307-26EB-4FA0-8E46-0C8D0F20B3F0}"/>
    <cellStyle name="Normal 20 18" xfId="148" xr:uid="{E58063B0-0690-402F-BF50-2D5F1EBAAD60}"/>
    <cellStyle name="Normal 20 19" xfId="149" xr:uid="{CFFF3AC5-F4A9-44EB-A022-C5CA97C6C82B}"/>
    <cellStyle name="Normal 20 2" xfId="150" xr:uid="{F1396984-0A42-499F-99DE-EDECD4256C97}"/>
    <cellStyle name="Normal 20 2 2" xfId="151" xr:uid="{634383D2-C950-4CC9-BCFF-14A0C393FA9D}"/>
    <cellStyle name="Normal 20 2 2 2" xfId="152" xr:uid="{E8CB1295-F2EB-43D5-BE9F-C9A23E13016E}"/>
    <cellStyle name="Normal 20 2 3" xfId="153" xr:uid="{54B1AA4D-C84E-449D-8B16-23FB01B071D7}"/>
    <cellStyle name="Normal 20 2 4" xfId="154" xr:uid="{633AD058-9F4E-4E78-8F7D-B8A59FD0F047}"/>
    <cellStyle name="Normal 20 20" xfId="155" xr:uid="{52149F49-67A3-420B-BE62-1666FD823A3E}"/>
    <cellStyle name="Normal 20 21" xfId="156" xr:uid="{F02E604A-AFBE-4487-99FF-1561DCE96EE4}"/>
    <cellStyle name="Normal 20 22" xfId="157" xr:uid="{D770AF01-7AE7-44CB-BCCD-A6EC62AD4850}"/>
    <cellStyle name="Normal 20 23" xfId="158" xr:uid="{A0400F59-CDDE-41D6-8C3A-E4608D810033}"/>
    <cellStyle name="Normal 20 3" xfId="159" xr:uid="{CDF625FA-4E98-452C-AC29-6FA960D8F316}"/>
    <cellStyle name="Normal 20 4" xfId="160" xr:uid="{9D897D6A-7E92-42F0-B2A4-8D80B9E3EE0A}"/>
    <cellStyle name="Normal 20 5" xfId="161" xr:uid="{A52BFB2D-398D-4A0F-B8D4-D33BE1994809}"/>
    <cellStyle name="Normal 20 6" xfId="162" xr:uid="{A7713AB1-9F36-45B3-9D11-3FF514396B74}"/>
    <cellStyle name="Normal 20 7" xfId="163" xr:uid="{9E8CE2C6-3080-47A2-88A1-4BBD30B05323}"/>
    <cellStyle name="Normal 20 8" xfId="164" xr:uid="{D660E7E2-4264-429A-91E2-DB6F38E455DE}"/>
    <cellStyle name="Normal 20 9" xfId="165" xr:uid="{5A7A9597-6AE6-4B9D-B72F-328F8570ADE7}"/>
    <cellStyle name="Normal 21" xfId="166" xr:uid="{EA06E323-4677-4617-ABA7-A42369BA47E1}"/>
    <cellStyle name="Normal 21 10" xfId="167" xr:uid="{0D556C59-BF5A-458E-AEC5-FA659F67717B}"/>
    <cellStyle name="Normal 21 11" xfId="168" xr:uid="{77CA6B99-A82E-416C-A12F-DD450EEAE5E2}"/>
    <cellStyle name="Normal 21 11 2" xfId="169" xr:uid="{AD1AAB57-A55E-49EA-B5FD-5A73BE80DCF6}"/>
    <cellStyle name="Normal 21 12" xfId="170" xr:uid="{6D841730-E3ED-494F-9561-EB20647AAD17}"/>
    <cellStyle name="Normal 21 2" xfId="171" xr:uid="{ECD4E176-7EAD-4422-8465-E9363AC9BF71}"/>
    <cellStyle name="Normal 21 3" xfId="172" xr:uid="{BD24D4F2-4D7B-4A69-B2D2-98AA8777622D}"/>
    <cellStyle name="Normal 21 4" xfId="173" xr:uid="{39541856-E5EA-47EC-9A73-29FD2C68C12C}"/>
    <cellStyle name="Normal 21 5" xfId="174" xr:uid="{1BA28DE8-328A-4012-BCBE-687454051667}"/>
    <cellStyle name="Normal 21 6" xfId="175" xr:uid="{0198ABDC-9B5C-4DEF-9B59-002FDC987659}"/>
    <cellStyle name="Normal 21 7" xfId="176" xr:uid="{DE3211D1-A0D8-419B-B21C-549ACC161113}"/>
    <cellStyle name="Normal 21 8" xfId="177" xr:uid="{AB4F75CF-9FD6-4197-AD13-37D553D58677}"/>
    <cellStyle name="Normal 21 9" xfId="178" xr:uid="{0B6F57C1-0AEF-4904-9ACC-65D4A5F16FCF}"/>
    <cellStyle name="Normal 22" xfId="179" xr:uid="{BE8AAA60-B2D5-493F-AF68-8D7176914C24}"/>
    <cellStyle name="Normal 22 10" xfId="180" xr:uid="{13AB0250-CF2A-4AD9-8B43-078B8B838293}"/>
    <cellStyle name="Normal 22 11" xfId="181" xr:uid="{EFA70A2A-BC05-48B5-9C24-916D7EBCCDE8}"/>
    <cellStyle name="Normal 22 12" xfId="182" xr:uid="{0D3A0C28-126C-4DAC-B9DB-BE7A81B3FA49}"/>
    <cellStyle name="Normal 22 13" xfId="183" xr:uid="{0112262B-EF02-48CA-A5C1-41B7B554B0B1}"/>
    <cellStyle name="Normal 22 14" xfId="184" xr:uid="{E0F687E3-5370-438C-9EFB-81EB90F046DF}"/>
    <cellStyle name="Normal 22 15" xfId="185" xr:uid="{AFFBA03E-0B1A-4F5F-A8EC-E01F68F29694}"/>
    <cellStyle name="Normal 22 16" xfId="186" xr:uid="{2A5BF296-CC21-4ECD-8228-5219B351CF2C}"/>
    <cellStyle name="Normal 22 17" xfId="187" xr:uid="{872CC8E5-17DA-4BED-AED7-13A436B8E3EC}"/>
    <cellStyle name="Normal 22 18" xfId="188" xr:uid="{0BFDDE81-CBD6-4C21-B4D7-2FB763912F2E}"/>
    <cellStyle name="Normal 22 19" xfId="189" xr:uid="{89290CE7-5760-4051-B305-2C3E12C4477D}"/>
    <cellStyle name="Normal 22 2" xfId="190" xr:uid="{E01E89E3-25DA-4FF9-A779-B26010721A47}"/>
    <cellStyle name="Normal 22 20" xfId="191" xr:uid="{3615B60A-9F13-4193-B77D-3C106480F92A}"/>
    <cellStyle name="Normal 22 21" xfId="192" xr:uid="{196435F6-2842-42E2-B1F6-2C6B75474437}"/>
    <cellStyle name="Normal 22 3" xfId="193" xr:uid="{BD10F072-3B7E-431D-BC37-54F71AAB0326}"/>
    <cellStyle name="Normal 22 4" xfId="194" xr:uid="{0BBD1D6E-C81E-46B7-934E-91F154539AE8}"/>
    <cellStyle name="Normal 22 5" xfId="195" xr:uid="{12890387-EFC3-45B5-BE67-57BB5AC30C11}"/>
    <cellStyle name="Normal 22 6" xfId="196" xr:uid="{F45672A3-61C9-418D-8D05-BD074B757BA7}"/>
    <cellStyle name="Normal 22 7" xfId="197" xr:uid="{57D23A84-E22E-4A11-BC75-68AC0F45DC92}"/>
    <cellStyle name="Normal 22 8" xfId="198" xr:uid="{F670A27A-F759-4F3C-AADB-622C009A05F1}"/>
    <cellStyle name="Normal 22 9" xfId="199" xr:uid="{17F3EAEF-1A38-4102-AC69-37E07541ADF8}"/>
    <cellStyle name="Normal 23" xfId="200" xr:uid="{A7F5B42B-4068-494D-B86E-9AE6AC263CBA}"/>
    <cellStyle name="Normal 23 10" xfId="201" xr:uid="{06D44E62-9A30-43B5-816D-998BEB49D7B6}"/>
    <cellStyle name="Normal 23 11" xfId="202" xr:uid="{B1279C05-5E58-46D4-843A-DE0ABE7DB6B7}"/>
    <cellStyle name="Normal 23 11 2" xfId="203" xr:uid="{2D7A0001-C308-49BA-A02D-94893CA9BF9C}"/>
    <cellStyle name="Normal 23 12" xfId="204" xr:uid="{D3A6F475-98AD-47A3-9A24-D60FEB619B37}"/>
    <cellStyle name="Normal 23 2" xfId="205" xr:uid="{C7C324F7-378F-4BF2-9D1D-C6DEEE5B63C6}"/>
    <cellStyle name="Normal 23 3" xfId="206" xr:uid="{577CD473-C4EE-4874-95DE-02E4C513D117}"/>
    <cellStyle name="Normal 23 4" xfId="207" xr:uid="{5DFB672C-8F7D-48B3-A68C-5DB6E78F278C}"/>
    <cellStyle name="Normal 23 5" xfId="208" xr:uid="{E96DD7AD-489B-4F71-B614-1AA81C6C0E62}"/>
    <cellStyle name="Normal 23 6" xfId="209" xr:uid="{C0DC0FCC-6D80-4AD6-AADE-7ECD41C064F3}"/>
    <cellStyle name="Normal 23 7" xfId="210" xr:uid="{5D83FD8D-433A-4A3E-819F-C6E06F0C4B60}"/>
    <cellStyle name="Normal 23 8" xfId="211" xr:uid="{3097F09F-8E0E-4EC4-92F2-EE94E687210E}"/>
    <cellStyle name="Normal 23 9" xfId="212" xr:uid="{6D11B1AB-2045-4315-8088-8E74F109983E}"/>
    <cellStyle name="Normal 24" xfId="213" xr:uid="{6C6E385E-A981-4F16-A979-7010B89B9DF3}"/>
    <cellStyle name="Normal 24 10" xfId="214" xr:uid="{1D299DCF-5760-466A-85D5-FC4107F932BE}"/>
    <cellStyle name="Normal 24 11" xfId="215" xr:uid="{CF1047FF-6D94-4594-9409-DACF0E4C6018}"/>
    <cellStyle name="Normal 24 11 2" xfId="216" xr:uid="{318D7A72-6133-4723-8E3D-CD2951F3631A}"/>
    <cellStyle name="Normal 24 12" xfId="217" xr:uid="{FF0D391B-814D-4B64-9A35-32EC6F8A6F4E}"/>
    <cellStyle name="Normal 24 2" xfId="218" xr:uid="{350A981B-38B6-4A10-B7E6-9B93F1E44D88}"/>
    <cellStyle name="Normal 24 3" xfId="219" xr:uid="{78216787-5239-42EA-A5B2-07619D6625B1}"/>
    <cellStyle name="Normal 24 4" xfId="220" xr:uid="{BA368E8E-AAA2-4091-BCAD-3602CAB2FC63}"/>
    <cellStyle name="Normal 24 5" xfId="221" xr:uid="{56D98B15-C17C-4F00-85A1-6167B0A3E803}"/>
    <cellStyle name="Normal 24 6" xfId="222" xr:uid="{17FAEBAA-063E-4F0A-AD7E-FD171D373E0A}"/>
    <cellStyle name="Normal 24 7" xfId="223" xr:uid="{99924769-A1EF-405F-8DF5-A5B7FDCA94CA}"/>
    <cellStyle name="Normal 24 8" xfId="224" xr:uid="{2FFBF206-76D0-4AB7-B641-A57215F19453}"/>
    <cellStyle name="Normal 24 9" xfId="225" xr:uid="{910D3A4B-D3B1-4845-B84A-C268AE491072}"/>
    <cellStyle name="Normal 25" xfId="226" xr:uid="{BCEEE133-CBF2-48F8-8A42-30D286B0F4FF}"/>
    <cellStyle name="Normal 25 10" xfId="227" xr:uid="{2F69B63D-2890-4AB1-8839-EE02BFEABE8E}"/>
    <cellStyle name="Normal 25 11" xfId="228" xr:uid="{5A938077-B1DD-4A46-B5F5-EE746BC766A0}"/>
    <cellStyle name="Normal 25 11 2" xfId="229" xr:uid="{35CF91CD-81D2-491C-B656-8C2AD8B1C3CB}"/>
    <cellStyle name="Normal 25 12" xfId="230" xr:uid="{15010F92-AE1B-479F-9C67-86B0B70C68B7}"/>
    <cellStyle name="Normal 25 2" xfId="231" xr:uid="{7FE19C24-6E08-4D59-B584-F556A41F59DD}"/>
    <cellStyle name="Normal 25 3" xfId="232" xr:uid="{024B38D8-DBCC-426D-BBF5-F07E438783D9}"/>
    <cellStyle name="Normal 25 4" xfId="233" xr:uid="{8026D39A-E62C-4B0B-8B5B-1BCB7FEF5EC1}"/>
    <cellStyle name="Normal 25 5" xfId="234" xr:uid="{F38588C1-0B19-4C96-B071-368F69A4AFB2}"/>
    <cellStyle name="Normal 25 6" xfId="235" xr:uid="{409172E8-A740-4F07-AB45-7F36BB956789}"/>
    <cellStyle name="Normal 25 7" xfId="236" xr:uid="{37A01EB0-0831-4115-BEA2-4A6120139897}"/>
    <cellStyle name="Normal 25 8" xfId="237" xr:uid="{75F00556-FA84-4D61-B809-050CECE12F78}"/>
    <cellStyle name="Normal 25 9" xfId="238" xr:uid="{8A642207-9255-4D81-9423-E32785EAB9E7}"/>
    <cellStyle name="Normal 26" xfId="239" xr:uid="{490DADC0-0163-4F51-9FE8-2DD2DAD99832}"/>
    <cellStyle name="Normal 26 10" xfId="240" xr:uid="{C542907E-4B6B-4F93-B738-AD9070903E02}"/>
    <cellStyle name="Normal 26 2" xfId="241" xr:uid="{F8B17029-00FF-4740-B2A4-252601A79849}"/>
    <cellStyle name="Normal 26 3" xfId="242" xr:uid="{DF6EE03E-659F-411D-99F2-AE72082165BA}"/>
    <cellStyle name="Normal 26 4" xfId="243" xr:uid="{5E1C3E54-A338-4F4C-99D2-C2C6CC983AB9}"/>
    <cellStyle name="Normal 26 5" xfId="244" xr:uid="{BC6FAFE9-8DF1-4958-8FD1-ED02E6F1BD9B}"/>
    <cellStyle name="Normal 26 6" xfId="245" xr:uid="{1C568219-B3CE-40CB-8B31-E1A80E901C02}"/>
    <cellStyle name="Normal 26 7" xfId="246" xr:uid="{BE077FEB-BA1A-47BB-B15F-7E24EF60F457}"/>
    <cellStyle name="Normal 26 8" xfId="247" xr:uid="{BB6F5B38-76EB-4711-A632-BA04B08E0DF8}"/>
    <cellStyle name="Normal 26 9" xfId="248" xr:uid="{411246C6-0DAA-4204-B03D-252AA96728A9}"/>
    <cellStyle name="Normal 27" xfId="249" xr:uid="{4FD1ECFD-590B-4972-9130-3676B21202C8}"/>
    <cellStyle name="Normal 27 10" xfId="250" xr:uid="{11079A0E-B980-40B4-994A-016E55B43997}"/>
    <cellStyle name="Normal 27 2" xfId="251" xr:uid="{7A70D535-AA2F-42B9-8282-C7985FBF2FE4}"/>
    <cellStyle name="Normal 27 3" xfId="252" xr:uid="{230CC0B0-19EF-4BCE-B70F-5FC4132500D8}"/>
    <cellStyle name="Normal 27 4" xfId="253" xr:uid="{92B00926-0AC7-4AB9-BE85-BFC2DFC5D213}"/>
    <cellStyle name="Normal 27 5" xfId="254" xr:uid="{C3A1529B-D2FB-4371-A1D5-A5B738C0C044}"/>
    <cellStyle name="Normal 27 6" xfId="255" xr:uid="{C0273046-D2F2-4718-9EAA-8472DBE1CB64}"/>
    <cellStyle name="Normal 27 7" xfId="256" xr:uid="{00794EA3-2059-42E5-A0D7-14AA5D23FF82}"/>
    <cellStyle name="Normal 27 8" xfId="257" xr:uid="{59A1785B-C582-4632-9496-A874DECC9EFB}"/>
    <cellStyle name="Normal 27 9" xfId="258" xr:uid="{931A78ED-092B-4C5D-8129-B077CE1F7473}"/>
    <cellStyle name="Normal 28" xfId="259" xr:uid="{FB3B0A9A-854E-490D-916C-4BD3B4FB3A48}"/>
    <cellStyle name="Normal 28 10" xfId="260" xr:uid="{5931CA92-05C2-4247-B4AE-D318D0EA8DEE}"/>
    <cellStyle name="Normal 28 11" xfId="261" xr:uid="{1D605F7C-D03D-4185-8960-129B9439FB0E}"/>
    <cellStyle name="Normal 28 12" xfId="262" xr:uid="{8E6BC337-E623-4729-9A32-E0A821DD8D29}"/>
    <cellStyle name="Normal 28 13" xfId="263" xr:uid="{279EFB08-9FE1-40CD-A392-3D16802F001C}"/>
    <cellStyle name="Normal 28 14" xfId="264" xr:uid="{DBEE8329-9B0B-4D6B-B989-CBDBEF87C197}"/>
    <cellStyle name="Normal 28 15" xfId="265" xr:uid="{D0CE404E-2F2F-4641-A443-6FE66188C9CB}"/>
    <cellStyle name="Normal 28 16" xfId="266" xr:uid="{57D7DE94-2FDC-4B05-8C42-4576B47849B2}"/>
    <cellStyle name="Normal 28 17" xfId="267" xr:uid="{918E6470-A726-498C-B61B-B41F4900BEB3}"/>
    <cellStyle name="Normal 28 18" xfId="268" xr:uid="{D34CCC99-0FA0-4506-8375-0A1557DB8A25}"/>
    <cellStyle name="Normal 28 18 2" xfId="269" xr:uid="{580C582A-275D-4664-9A1C-2399A6825EFD}"/>
    <cellStyle name="Normal 28 19" xfId="270" xr:uid="{2EC5190B-9F4E-4E91-98B5-AC3AC4C2B26D}"/>
    <cellStyle name="Normal 28 2" xfId="271" xr:uid="{7A678945-01BF-4E62-9002-E0BA4C1AFD02}"/>
    <cellStyle name="Normal 28 2 2" xfId="272" xr:uid="{D198C511-082E-4210-A216-02FF027C84E7}"/>
    <cellStyle name="Normal 28 2 2 2" xfId="273" xr:uid="{176862DA-1EB0-4441-91DF-CE51C47CE73F}"/>
    <cellStyle name="Normal 28 2 3" xfId="274" xr:uid="{C0F07243-5858-4383-9EEA-C2692448802E}"/>
    <cellStyle name="Normal 28 2 4" xfId="275" xr:uid="{DD3BC51E-9793-433F-968C-956EF2995868}"/>
    <cellStyle name="Normal 28 3" xfId="276" xr:uid="{902B23FA-B64A-415E-80A8-A0F78A58C7EE}"/>
    <cellStyle name="Normal 28 4" xfId="277" xr:uid="{D245FD40-9C0B-4167-81C5-C470CE32C775}"/>
    <cellStyle name="Normal 28 5" xfId="278" xr:uid="{F14F8AD5-5DEF-49D0-AA8C-8E7F3E1A3CE8}"/>
    <cellStyle name="Normal 28 6" xfId="279" xr:uid="{898CDD8D-D6BF-43C3-A80C-4D687A5E3D85}"/>
    <cellStyle name="Normal 28 7" xfId="280" xr:uid="{26E51E59-7E6C-45BD-BB54-A3E456F8DCD6}"/>
    <cellStyle name="Normal 28 8" xfId="281" xr:uid="{51923ABF-755B-416D-9B8A-4F26BDBB07F1}"/>
    <cellStyle name="Normal 28 9" xfId="282" xr:uid="{21F66630-C244-4809-BFF7-A87FE3D91833}"/>
    <cellStyle name="Normal 29" xfId="283" xr:uid="{5756098A-5AAA-498B-ACA8-D388E548414A}"/>
    <cellStyle name="Normal 29 10" xfId="284" xr:uid="{92655896-25FE-4E88-BF51-8A9130D977D6}"/>
    <cellStyle name="Normal 29 11" xfId="285" xr:uid="{61EFF573-E24D-4AED-8C5B-B6180983462B}"/>
    <cellStyle name="Normal 29 11 2" xfId="286" xr:uid="{2F84AF27-9D2A-483D-8C18-E7146E36D8BB}"/>
    <cellStyle name="Normal 29 12" xfId="287" xr:uid="{4BA24ECA-0AC5-46CC-AE99-710F802D1B72}"/>
    <cellStyle name="Normal 29 2" xfId="288" xr:uid="{E3A48BB6-2911-41BD-B4ED-1CCDFF89EB99}"/>
    <cellStyle name="Normal 29 3" xfId="289" xr:uid="{6EA4B1A7-B5A3-4004-ADF8-AFCE7CE05EBD}"/>
    <cellStyle name="Normal 29 4" xfId="290" xr:uid="{05A43F59-87E7-40A4-AAAB-0DDEE8CAA375}"/>
    <cellStyle name="Normal 29 5" xfId="291" xr:uid="{F34F93BD-7F4D-4DDD-B97E-FC56FA7D63D3}"/>
    <cellStyle name="Normal 29 6" xfId="292" xr:uid="{F1D7C2E9-BD3D-4F96-A1ED-CBF4210DF570}"/>
    <cellStyle name="Normal 29 7" xfId="293" xr:uid="{0899240F-3A2A-408F-8D97-B6C11A2ADD34}"/>
    <cellStyle name="Normal 29 8" xfId="294" xr:uid="{1D1C0A56-95EA-4E2C-8F73-E337CF461BD0}"/>
    <cellStyle name="Normal 29 9" xfId="295" xr:uid="{D4BA32AF-8962-402A-9084-0E94BC2A97EE}"/>
    <cellStyle name="Normal 3" xfId="84" xr:uid="{64B06BAC-D4C3-4635-94FF-E77836ACFF70}"/>
    <cellStyle name="Normal 3 10" xfId="297" xr:uid="{E68BB68D-032F-4C4F-A880-3854768373B2}"/>
    <cellStyle name="Normal 3 11" xfId="298" xr:uid="{940F7508-2829-4732-93F7-6C4B64E447E1}"/>
    <cellStyle name="Normal 3 12" xfId="299" xr:uid="{5E032A0C-11D4-4E2E-850B-4C0619280011}"/>
    <cellStyle name="Normal 3 13" xfId="300" xr:uid="{7F12515D-3812-492E-AAB2-8A56FC4C8A50}"/>
    <cellStyle name="Normal 3 14" xfId="301" xr:uid="{ACE8D7B8-5F5D-49CD-ACF0-633692B06FF6}"/>
    <cellStyle name="Normal 3 15" xfId="302" xr:uid="{E4E21022-5410-4097-B017-7122A862925D}"/>
    <cellStyle name="Normal 3 15 2" xfId="303" xr:uid="{96574B52-B7C5-4F80-BA99-89D58347A501}"/>
    <cellStyle name="Normal 3 16" xfId="304" xr:uid="{612A495E-4C92-4E71-AD91-00200F9FB252}"/>
    <cellStyle name="Normal 3 17" xfId="296" xr:uid="{E7EB5502-9E90-4031-B6D3-62AAC59ECE0B}"/>
    <cellStyle name="Normal 3 2" xfId="305" xr:uid="{B494DE82-AFF1-40EC-B7A7-DE12927355C0}"/>
    <cellStyle name="Normal 3 3" xfId="306" xr:uid="{950DC9D6-0994-452E-9AA5-0937421FAA4E}"/>
    <cellStyle name="Normal 3 4" xfId="307" xr:uid="{5AAB6FEB-6651-4C71-B8A3-F4E8C48A503F}"/>
    <cellStyle name="Normal 3 5" xfId="308" xr:uid="{C66282F2-5528-4598-81D5-89EB664955BF}"/>
    <cellStyle name="Normal 3 6" xfId="309" xr:uid="{0CDE23E9-C167-419B-9D68-7C7CDAB31294}"/>
    <cellStyle name="Normal 3 7" xfId="310" xr:uid="{3A8DA636-D19E-4537-9E9B-86FA867721D2}"/>
    <cellStyle name="Normal 3 8" xfId="311" xr:uid="{4232415E-4D6C-4474-9A7F-B01EC81264C7}"/>
    <cellStyle name="Normal 3 9" xfId="312" xr:uid="{10875548-3A10-48BD-890B-862B08F3D357}"/>
    <cellStyle name="Normal 30" xfId="313" xr:uid="{83A7942F-9C7C-4F30-85B5-83A7FE68D7CB}"/>
    <cellStyle name="Normal 30 10" xfId="314" xr:uid="{E2C71105-73EC-4C7B-B843-CC9149B0FDF8}"/>
    <cellStyle name="Normal 30 11" xfId="315" xr:uid="{AC3BB8DF-B2B1-406E-BF5A-F9C7C2E3C951}"/>
    <cellStyle name="Normal 30 11 2" xfId="316" xr:uid="{F29EAE2B-8CAE-4254-AF3D-79EF4DF26DA9}"/>
    <cellStyle name="Normal 30 12" xfId="317" xr:uid="{14E0D255-1758-4D3B-8FDA-1088F95B553F}"/>
    <cellStyle name="Normal 30 2" xfId="318" xr:uid="{4A00004A-B5F2-4ED4-8D0B-B7DAA7026234}"/>
    <cellStyle name="Normal 30 3" xfId="319" xr:uid="{BDF40570-DFFA-4592-80BD-A7E49FAB23EF}"/>
    <cellStyle name="Normal 30 4" xfId="320" xr:uid="{5E9BA19D-F8E3-4A25-8AF6-9B8FFCF805FC}"/>
    <cellStyle name="Normal 30 5" xfId="321" xr:uid="{AD800643-DE22-4B7E-9579-DD2D481F768C}"/>
    <cellStyle name="Normal 30 6" xfId="322" xr:uid="{3A6BABA7-38ED-4D3C-97E0-4BF7BB5A7EBB}"/>
    <cellStyle name="Normal 30 7" xfId="323" xr:uid="{791A414E-F70D-49B2-AF92-F04355094D56}"/>
    <cellStyle name="Normal 30 8" xfId="324" xr:uid="{22DA596C-2568-472F-9BB8-F87CB745F040}"/>
    <cellStyle name="Normal 30 9" xfId="325" xr:uid="{0C527A68-4445-46B0-9846-E4797CD1B42E}"/>
    <cellStyle name="Normal 31" xfId="326" xr:uid="{F4651D7F-E989-4C7C-BCFE-487E046FC66B}"/>
    <cellStyle name="Normal 31 10" xfId="327" xr:uid="{2DEB3627-46CF-4D45-90C9-2C7567D9DA5D}"/>
    <cellStyle name="Normal 31 11" xfId="328" xr:uid="{BF82FAF1-3CFF-4D5E-B283-E88DF66736BF}"/>
    <cellStyle name="Normal 31 11 2" xfId="329" xr:uid="{F26D2135-C3FC-4D7F-A207-A65E2E814013}"/>
    <cellStyle name="Normal 31 12" xfId="330" xr:uid="{28E893AF-4E85-4E58-B440-3836EBF97511}"/>
    <cellStyle name="Normal 31 2" xfId="331" xr:uid="{86811865-D82C-496D-BBF4-8D81C64DA5C5}"/>
    <cellStyle name="Normal 31 3" xfId="332" xr:uid="{A3FB9084-697A-4792-9DCA-3FD9F9C217EF}"/>
    <cellStyle name="Normal 31 4" xfId="333" xr:uid="{B7E04D7B-AC81-4BDF-818F-855EFF017CE2}"/>
    <cellStyle name="Normal 31 5" xfId="334" xr:uid="{329774E1-F934-4952-BB62-335B01E631AD}"/>
    <cellStyle name="Normal 31 6" xfId="335" xr:uid="{9BFB09C9-868D-46BE-A51E-70209E7A11D2}"/>
    <cellStyle name="Normal 31 7" xfId="336" xr:uid="{E9A75BC3-0D99-43DC-A508-B8625824037E}"/>
    <cellStyle name="Normal 31 8" xfId="337" xr:uid="{E1CA4D5A-805D-47F3-8C03-45EC940FC834}"/>
    <cellStyle name="Normal 31 9" xfId="338" xr:uid="{63EE67E5-A0D4-409E-A7D0-A9C41CEE90A0}"/>
    <cellStyle name="Normal 32" xfId="339" xr:uid="{125076A8-14A9-4CD6-9380-33E3677B51AB}"/>
    <cellStyle name="Normal 32 10" xfId="340" xr:uid="{EA2C8BFE-B300-451D-82D0-5DEC4158ECC8}"/>
    <cellStyle name="Normal 32 11" xfId="341" xr:uid="{80045B11-653D-4827-89F8-6D0968E1534F}"/>
    <cellStyle name="Normal 32 12" xfId="342" xr:uid="{401C9729-9625-4985-8D0C-9C1B2CB44976}"/>
    <cellStyle name="Normal 32 13" xfId="343" xr:uid="{16A3D2F2-2A4C-4F23-B6E5-89008D5DCF35}"/>
    <cellStyle name="Normal 32 14" xfId="344" xr:uid="{83C69B60-FEF6-4A6D-ABDF-3D2D4BC5C4B6}"/>
    <cellStyle name="Normal 32 15" xfId="345" xr:uid="{D000EB07-AB7E-474C-A561-6D0205DBA9A1}"/>
    <cellStyle name="Normal 32 16" xfId="346" xr:uid="{AA098623-8219-4800-8548-6589AA3DA847}"/>
    <cellStyle name="Normal 32 17" xfId="347" xr:uid="{1DD0BD0E-A3D2-4602-B8FE-6FB44E3D8792}"/>
    <cellStyle name="Normal 32 18" xfId="348" xr:uid="{1A8E232A-B6B7-47A4-BF81-E423C10DC37A}"/>
    <cellStyle name="Normal 32 18 2" xfId="349" xr:uid="{BE990C88-1F66-4A71-90B8-501FE53ABE10}"/>
    <cellStyle name="Normal 32 19" xfId="350" xr:uid="{DE685C96-F502-4E3B-855B-BC6131C48109}"/>
    <cellStyle name="Normal 32 2" xfId="351" xr:uid="{BA6B4B9F-EFB4-4F07-885B-125C13B5AF0C}"/>
    <cellStyle name="Normal 32 2 2" xfId="352" xr:uid="{39533E8D-3A23-47E6-B9FE-0C431C7E70D3}"/>
    <cellStyle name="Normal 32 2 2 2" xfId="353" xr:uid="{1939D541-1984-4A36-BFBA-F6A8DFBEBA21}"/>
    <cellStyle name="Normal 32 2 3" xfId="354" xr:uid="{EBF7FAEE-FBAA-44B6-A911-69218FB10D2E}"/>
    <cellStyle name="Normal 32 2 4" xfId="355" xr:uid="{F104A876-3B2B-4522-9AFC-4260478E23FD}"/>
    <cellStyle name="Normal 32 3" xfId="356" xr:uid="{4339DAC3-54AA-4BE1-BA62-40D29665F2AD}"/>
    <cellStyle name="Normal 32 4" xfId="357" xr:uid="{CC370B09-462B-4A44-AE78-C00F78CCCBAF}"/>
    <cellStyle name="Normal 32 5" xfId="358" xr:uid="{373C252E-CCB6-485B-A8E3-53CA68EF1373}"/>
    <cellStyle name="Normal 32 6" xfId="359" xr:uid="{C981BBFB-D811-47AE-9890-16E822B0C958}"/>
    <cellStyle name="Normal 32 7" xfId="360" xr:uid="{0901E4A4-EACC-4552-9EF4-BA06A6AFF49C}"/>
    <cellStyle name="Normal 32 8" xfId="361" xr:uid="{147DE04D-DF4C-4C98-B0F5-5A6AD696986E}"/>
    <cellStyle name="Normal 32 9" xfId="362" xr:uid="{C6F9A45C-96D0-4C2B-AFA8-A11481183708}"/>
    <cellStyle name="Normal 33" xfId="363" xr:uid="{918C2FFD-6103-4A75-8477-D9A2F809ABF3}"/>
    <cellStyle name="Normal 33 10" xfId="364" xr:uid="{66AE968C-C66F-4A32-A904-2EE0118929B2}"/>
    <cellStyle name="Normal 33 11" xfId="365" xr:uid="{B427A7D8-4AD7-4688-A6FC-F9FE8AC59F65}"/>
    <cellStyle name="Normal 33 11 2" xfId="366" xr:uid="{1C315286-3869-4FF2-B09E-BE1A4A4B82C5}"/>
    <cellStyle name="Normal 33 12" xfId="367" xr:uid="{E7B42F1C-D53B-4DA1-8840-6DFA7DB24B0E}"/>
    <cellStyle name="Normal 33 2" xfId="368" xr:uid="{F44F3D90-BE4B-4E8C-ABD6-00E878E1C39D}"/>
    <cellStyle name="Normal 33 3" xfId="369" xr:uid="{5D05FDFF-8D3D-4F47-B67F-1668DA39C79B}"/>
    <cellStyle name="Normal 33 4" xfId="370" xr:uid="{251F854F-E59D-473A-B405-DF1772FE0E8B}"/>
    <cellStyle name="Normal 33 5" xfId="371" xr:uid="{91994669-75F6-4D4C-B434-3915F36F9AD6}"/>
    <cellStyle name="Normal 33 6" xfId="372" xr:uid="{0CFA0EEF-455F-4D05-AD2B-42EC6FC5616F}"/>
    <cellStyle name="Normal 33 7" xfId="373" xr:uid="{EB80FF8A-EA04-49D3-92AC-FC1D3DA626EA}"/>
    <cellStyle name="Normal 33 8" xfId="374" xr:uid="{2089015E-1988-44E1-B1E9-9FF09A7FC898}"/>
    <cellStyle name="Normal 33 9" xfId="375" xr:uid="{189D4569-79A3-4CB8-B3FF-83BDCF4CA7A6}"/>
    <cellStyle name="Normal 34" xfId="376" xr:uid="{983E1158-9647-4DDE-9B13-7E5B47BD0F87}"/>
    <cellStyle name="Normal 34 10" xfId="377" xr:uid="{0B04D5C5-10B3-44E6-97A0-DF3AD6E8A8B8}"/>
    <cellStyle name="Normal 34 11" xfId="378" xr:uid="{59515987-0D41-447E-8ABE-638E17E939FA}"/>
    <cellStyle name="Normal 34 11 2" xfId="379" xr:uid="{52B3416D-DC06-4E9F-AD9F-397F0A35EA58}"/>
    <cellStyle name="Normal 34 12" xfId="380" xr:uid="{CFB02B93-C0AE-4AE3-97D7-1565A643354E}"/>
    <cellStyle name="Normal 34 2" xfId="381" xr:uid="{A0701F2C-6023-48A0-91F1-31D3C41465D2}"/>
    <cellStyle name="Normal 34 3" xfId="382" xr:uid="{1A4FEA76-5499-43E1-9608-347C1B0245D7}"/>
    <cellStyle name="Normal 34 4" xfId="383" xr:uid="{816A764A-78B5-46C4-A4D5-6BE08DFBE782}"/>
    <cellStyle name="Normal 34 5" xfId="384" xr:uid="{D5251C95-06DF-4F7B-A031-BCB18A110FEC}"/>
    <cellStyle name="Normal 34 6" xfId="385" xr:uid="{D73F31CB-CD9D-49E9-B2FB-8490B172C167}"/>
    <cellStyle name="Normal 34 7" xfId="386" xr:uid="{C442A8FA-1B11-4D37-BCA5-055EB961756F}"/>
    <cellStyle name="Normal 34 8" xfId="387" xr:uid="{36F7FA40-ABEB-4268-887E-EF3C866754CB}"/>
    <cellStyle name="Normal 34 9" xfId="388" xr:uid="{65CB9E84-EF2E-4F34-ABA3-2BF2013A3620}"/>
    <cellStyle name="Normal 35" xfId="389" xr:uid="{F21C487F-EB6D-4550-A3D8-1FEDA042A0C8}"/>
    <cellStyle name="Normal 35 10" xfId="390" xr:uid="{C9D46B79-1CF3-4FF0-B52C-14F5629128F5}"/>
    <cellStyle name="Normal 35 11" xfId="391" xr:uid="{664FBDB4-330E-462A-9A6E-F72F2CAB67F1}"/>
    <cellStyle name="Normal 35 11 2" xfId="392" xr:uid="{55A81089-D134-4525-9C53-8DC4F69C87EC}"/>
    <cellStyle name="Normal 35 12" xfId="393" xr:uid="{A1AEB806-7B9A-40B9-9DEA-73AA9B50EA9C}"/>
    <cellStyle name="Normal 35 2" xfId="394" xr:uid="{6C835E74-350A-4F95-BBF7-F2C64DC620BC}"/>
    <cellStyle name="Normal 35 3" xfId="395" xr:uid="{09CA8268-E585-4782-B776-61D3DFAFF749}"/>
    <cellStyle name="Normal 35 4" xfId="396" xr:uid="{FF355092-1BA6-4A4D-9563-73932DECF6F9}"/>
    <cellStyle name="Normal 35 5" xfId="397" xr:uid="{BCBF0A44-165A-4AA1-953B-27316423A9AD}"/>
    <cellStyle name="Normal 35 6" xfId="398" xr:uid="{A3021149-128E-4980-A5DD-53982BE8B6C5}"/>
    <cellStyle name="Normal 35 7" xfId="399" xr:uid="{96B39063-FAA0-4FB2-88C9-F1628AB15014}"/>
    <cellStyle name="Normal 35 8" xfId="400" xr:uid="{A83C3B4D-AF9C-4CA9-8ED5-3A6B469B1241}"/>
    <cellStyle name="Normal 35 9" xfId="401" xr:uid="{2588E3B3-219D-434A-BFF6-F0BB675132D5}"/>
    <cellStyle name="Normal 36" xfId="402" xr:uid="{5165BD6F-D0C2-4241-8799-01550DBCB63D}"/>
    <cellStyle name="Normal 36 10" xfId="403" xr:uid="{86B913A0-4B87-4049-AA32-C891AB0AA5A4}"/>
    <cellStyle name="Normal 36 11" xfId="404" xr:uid="{1298280D-FF09-4781-BEB1-53E28BC1A363}"/>
    <cellStyle name="Normal 36 11 2" xfId="405" xr:uid="{213B6F29-5E2D-4613-A27D-E8F0C4D2E52A}"/>
    <cellStyle name="Normal 36 12" xfId="406" xr:uid="{346438DB-9FCA-437C-B6A4-CF79CB20E300}"/>
    <cellStyle name="Normal 36 2" xfId="407" xr:uid="{2FCC63C0-7277-475C-B626-39BEF8F0EFDB}"/>
    <cellStyle name="Normal 36 3" xfId="408" xr:uid="{0C893AD3-C421-45EA-ABE8-7F9D6D2228A5}"/>
    <cellStyle name="Normal 36 4" xfId="409" xr:uid="{1301B2BC-A1F5-47BB-8086-38979B1B1159}"/>
    <cellStyle name="Normal 36 5" xfId="410" xr:uid="{6B6E65AF-7B12-43A4-9B39-0868665D84F9}"/>
    <cellStyle name="Normal 36 6" xfId="411" xr:uid="{C8C0179C-798D-4929-BD76-C413EBE83078}"/>
    <cellStyle name="Normal 36 7" xfId="412" xr:uid="{F968C94D-76CF-4E12-94AE-4896265D8050}"/>
    <cellStyle name="Normal 36 8" xfId="413" xr:uid="{91F1923E-0C8B-43CB-90F5-CFFF431A5010}"/>
    <cellStyle name="Normal 36 9" xfId="414" xr:uid="{D37EA846-5D39-492D-B373-D949111765A0}"/>
    <cellStyle name="Normal 37" xfId="415" xr:uid="{4128E7AD-327B-4AF9-8FD1-26F44E9C062B}"/>
    <cellStyle name="Normal 37 10" xfId="416" xr:uid="{72961013-D336-4F08-8348-31E097BA2A97}"/>
    <cellStyle name="Normal 37 11" xfId="417" xr:uid="{036AA203-E1F9-4733-82D3-C0E9137C38F8}"/>
    <cellStyle name="Normal 37 11 2" xfId="418" xr:uid="{87B119B4-F596-407F-A443-5ADACCE2B105}"/>
    <cellStyle name="Normal 37 12" xfId="419" xr:uid="{730489EE-1FCE-45BC-BEBB-C02C42A4203B}"/>
    <cellStyle name="Normal 37 2" xfId="420" xr:uid="{055B8624-1103-4405-AE36-78106756D5D8}"/>
    <cellStyle name="Normal 37 3" xfId="421" xr:uid="{F9DC2B8B-166A-493D-9EE4-D0AF5874C84C}"/>
    <cellStyle name="Normal 37 4" xfId="422" xr:uid="{E2D54887-8B13-4D3A-AAA4-8E6BDDFD5528}"/>
    <cellStyle name="Normal 37 5" xfId="423" xr:uid="{2088D6F7-E9C1-4AFA-AB62-D2D8DC9197EB}"/>
    <cellStyle name="Normal 37 6" xfId="424" xr:uid="{539C0784-84C8-464D-BEA6-CD7FF831F46D}"/>
    <cellStyle name="Normal 37 7" xfId="425" xr:uid="{4602834E-43FD-4146-B595-2491D89B8BE6}"/>
    <cellStyle name="Normal 37 8" xfId="426" xr:uid="{DBA8E1FC-54AB-40F9-A7EF-F3657158E49C}"/>
    <cellStyle name="Normal 37 9" xfId="427" xr:uid="{3284FBA4-7330-4371-BCD2-F9D1516DFAD9}"/>
    <cellStyle name="Normal 38" xfId="428" xr:uid="{FAAB27ED-39D8-4A46-8DEF-E810C8E1E2A2}"/>
    <cellStyle name="Normal 38 10" xfId="429" xr:uid="{AF77C095-2DEC-497A-8D50-196CC3288DF4}"/>
    <cellStyle name="Normal 38 11" xfId="430" xr:uid="{BE5B1D5D-E810-4B77-A26C-02B379BD7486}"/>
    <cellStyle name="Normal 38 11 2" xfId="431" xr:uid="{AA56F395-6977-41A3-A2E1-EAE7D3D6098E}"/>
    <cellStyle name="Normal 38 12" xfId="432" xr:uid="{A7F0BB8A-0054-437C-9CAF-9E2E08E4B249}"/>
    <cellStyle name="Normal 38 2" xfId="433" xr:uid="{ED3C6EFF-6FDA-42F5-A5F5-2B1BA6D1448D}"/>
    <cellStyle name="Normal 38 3" xfId="434" xr:uid="{3BDA48A9-DA9A-47A5-B8FC-F2714BA05319}"/>
    <cellStyle name="Normal 38 4" xfId="435" xr:uid="{34D1A3D0-41E3-43C0-8E6C-4814DC61CFB7}"/>
    <cellStyle name="Normal 38 5" xfId="436" xr:uid="{49B4DF25-9BA8-4DD4-96DB-9138C05DCF7F}"/>
    <cellStyle name="Normal 38 6" xfId="437" xr:uid="{E5B54848-9CC5-4261-B44C-08C3ABC0C6E2}"/>
    <cellStyle name="Normal 38 7" xfId="438" xr:uid="{2CB1A02A-7B4D-47E1-B9EB-10602B3DDB0B}"/>
    <cellStyle name="Normal 38 8" xfId="439" xr:uid="{5E1FC0DE-58FA-4FE5-936E-7576DA6BF2E1}"/>
    <cellStyle name="Normal 38 9" xfId="440" xr:uid="{1DD10473-AC98-44F0-9A26-17131881D3FA}"/>
    <cellStyle name="Normal 39" xfId="441" xr:uid="{E490EDD7-F251-4A6F-A90D-C0931428FBA2}"/>
    <cellStyle name="Normal 39 10" xfId="442" xr:uid="{7324988E-A268-4ABC-8109-C7F2EB088A0E}"/>
    <cellStyle name="Normal 39 11" xfId="443" xr:uid="{73B62F54-E146-406E-9F8E-650301666121}"/>
    <cellStyle name="Normal 39 11 2" xfId="444" xr:uid="{0C7043CB-E4F0-4EF9-A9A0-52A0804BFBA0}"/>
    <cellStyle name="Normal 39 12" xfId="445" xr:uid="{7E61BB5D-BC96-4CB9-B068-A78F303E7358}"/>
    <cellStyle name="Normal 39 2" xfId="446" xr:uid="{E2C1A500-D1C4-41FF-BC93-24ED77A4F7FB}"/>
    <cellStyle name="Normal 39 3" xfId="447" xr:uid="{71AC8A46-65C7-447B-A43D-5A7E10E17E6B}"/>
    <cellStyle name="Normal 39 4" xfId="448" xr:uid="{45408BB4-E709-4EC0-92E2-1E2F366DF39E}"/>
    <cellStyle name="Normal 39 5" xfId="449" xr:uid="{1C32096B-F6E4-407D-A102-5AEA7DB2070F}"/>
    <cellStyle name="Normal 39 6" xfId="450" xr:uid="{BBB55EA4-4644-44A5-813B-FF02A0535FF2}"/>
    <cellStyle name="Normal 39 7" xfId="451" xr:uid="{18CAC926-5D47-4AB2-AC08-F4F8FA7842D9}"/>
    <cellStyle name="Normal 39 8" xfId="452" xr:uid="{585DE4FE-80E2-420C-AD34-11F8C3E0D781}"/>
    <cellStyle name="Normal 39 9" xfId="453" xr:uid="{6E3CCD39-B3B6-441C-AFE3-57E6F75B7053}"/>
    <cellStyle name="Normal 4" xfId="85" xr:uid="{0536DFF3-9D02-43BF-A051-02CAF9D99AA3}"/>
    <cellStyle name="Normal 4 2" xfId="454" xr:uid="{1211CDD2-5A4A-4425-8E27-018D79B4BEA5}"/>
    <cellStyle name="Normal 40" xfId="455" xr:uid="{6AF823BD-6EE9-4BD3-BF19-3DF633A872E7}"/>
    <cellStyle name="Normal 41" xfId="456" xr:uid="{7067159E-C473-4E29-A85F-80E58D614900}"/>
    <cellStyle name="Normal 42" xfId="457" xr:uid="{DD775C6E-1D37-4E81-A99D-84CA249DCE0F}"/>
    <cellStyle name="Normal 43" xfId="458" xr:uid="{6C9F1D0C-647B-406A-A856-3322619420B6}"/>
    <cellStyle name="Normal 44" xfId="459" xr:uid="{D73A0C8C-7622-43F1-842A-246D515ACF88}"/>
    <cellStyle name="Normal 45" xfId="460" xr:uid="{80B879A8-0D82-45FF-97BB-B3CED826F198}"/>
    <cellStyle name="Normal 46" xfId="461" xr:uid="{B11A2C39-C3CB-4226-831E-9544AB3AAD98}"/>
    <cellStyle name="Normal 47" xfId="462" xr:uid="{0626C09F-A064-4856-9622-C1CF2C8FCF7F}"/>
    <cellStyle name="Normal 48" xfId="463" xr:uid="{222E69AE-6C68-4C14-8B5B-C8BBECC25E91}"/>
    <cellStyle name="Normal 49" xfId="464" xr:uid="{04FD6F76-8D3B-4259-B2C0-32AF771B0B7F}"/>
    <cellStyle name="Normal 5" xfId="465" xr:uid="{34D22CD4-216D-4270-A90E-6660DA17258F}"/>
    <cellStyle name="Normal 50" xfId="466" xr:uid="{6E33D7D7-A1A9-4A2A-8821-0113D04B3814}"/>
    <cellStyle name="Normal 51" xfId="467" xr:uid="{E1DDE634-CC85-4635-A0D3-59C5DA07CE5D}"/>
    <cellStyle name="Normal 52" xfId="468" xr:uid="{7021175A-21D4-47E1-9BDE-DE10D17B7346}"/>
    <cellStyle name="Normal 53" xfId="469" xr:uid="{7F3D7784-45BC-4549-B4BC-252C7F13A403}"/>
    <cellStyle name="Normal 54" xfId="470" xr:uid="{D9C93D8D-32DE-4CA1-8D6F-A0FD4C41C633}"/>
    <cellStyle name="Normal 55" xfId="471" xr:uid="{977FB978-977C-4688-A5B2-EEEC3E6CB28F}"/>
    <cellStyle name="Normal 56" xfId="472" xr:uid="{40BBD9D4-6259-43BB-B5FC-46BA4D878411}"/>
    <cellStyle name="Normal 57" xfId="473" xr:uid="{A134A80C-8BE2-466F-8728-4AA727F29885}"/>
    <cellStyle name="Normal 58" xfId="474" xr:uid="{067CC939-452F-4A2F-980A-DAFFF2A252FD}"/>
    <cellStyle name="Normal 59" xfId="475" xr:uid="{52C09314-4B62-4B8F-A510-201E3351FB38}"/>
    <cellStyle name="Normal 6 2" xfId="476" xr:uid="{7A676E89-E7C1-4A38-8BBB-B05847F34722}"/>
    <cellStyle name="Normal 6 2 2" xfId="477" xr:uid="{124C1B19-9A52-4922-99FE-B7F0F12F81BD}"/>
    <cellStyle name="Normal 6 3" xfId="478" xr:uid="{47CC1E3E-B2A1-4FAC-8635-6AFF09E9C43B}"/>
    <cellStyle name="Normal 6 4" xfId="479" xr:uid="{D935FD03-9613-424F-A576-8DD78F7CD71C}"/>
    <cellStyle name="Normal 7" xfId="480" xr:uid="{6E73DE1A-4E26-41CE-9968-5C80ACD9253E}"/>
    <cellStyle name="Normal 7 10" xfId="481" xr:uid="{28CDF6C2-0925-4DDB-A929-F5328EDA149E}"/>
    <cellStyle name="Normal 7 11" xfId="482" xr:uid="{4D60E2B5-D99F-40F9-9C47-032B4A764ACA}"/>
    <cellStyle name="Normal 7 12" xfId="483" xr:uid="{B49AA390-D60E-4F2F-96BD-7FE2C30C2A78}"/>
    <cellStyle name="Normal 7 13" xfId="484" xr:uid="{86AB1526-4EC6-46E6-AFB0-9E90835774D1}"/>
    <cellStyle name="Normal 7 14" xfId="485" xr:uid="{113BD75C-6183-4E6F-8225-E2CFAA0B2520}"/>
    <cellStyle name="Normal 7 15" xfId="486" xr:uid="{A91EBB6F-A0F2-4D15-AE1A-551CD596182D}"/>
    <cellStyle name="Normal 7 16" xfId="487" xr:uid="{C6067F8B-C5BF-455D-A68B-5E62238FA479}"/>
    <cellStyle name="Normal 7 17" xfId="488" xr:uid="{82ED80DE-42C1-45D5-B8DF-A8286FA9B183}"/>
    <cellStyle name="Normal 7 18" xfId="489" xr:uid="{7A2263E9-006D-4EA2-ACF0-C5C88ADC2A31}"/>
    <cellStyle name="Normal 7 19" xfId="490" xr:uid="{12BEFA52-6299-434A-8688-D73ED38FA435}"/>
    <cellStyle name="Normal 7 2" xfId="491" xr:uid="{C0B33E72-C847-4895-8876-62A0039AA455}"/>
    <cellStyle name="Normal 7 3" xfId="492" xr:uid="{CE0A3677-E51F-4C66-B700-F27EC1CC9561}"/>
    <cellStyle name="Normal 7 4" xfId="493" xr:uid="{F22F1129-FFAE-400A-B43A-F9BCDBE15EF4}"/>
    <cellStyle name="Normal 7 5" xfId="494" xr:uid="{B39270F1-B26F-4DDE-8831-8AD29D96E894}"/>
    <cellStyle name="Normal 7 6" xfId="495" xr:uid="{7D3E1339-957F-4DD4-88F3-B314348553D7}"/>
    <cellStyle name="Normal 7 7" xfId="496" xr:uid="{37ADE912-6B11-4F2F-BE19-00FB94D6CF54}"/>
    <cellStyle name="Normal 7 8" xfId="497" xr:uid="{CE1AE981-8F1E-430D-B30E-58EBC8112B80}"/>
    <cellStyle name="Normal 7 9" xfId="498" xr:uid="{4AC1CB53-440F-4D99-995A-3E2B151D6F22}"/>
    <cellStyle name="Normal 8" xfId="86" xr:uid="{793E118C-7DB1-415E-8E06-1468CBD06D35}"/>
    <cellStyle name="Normal 8 2" xfId="499" xr:uid="{6FC3AC2C-E09C-43A1-A303-412EFF0F7939}"/>
    <cellStyle name="Normal 9" xfId="87" xr:uid="{F5DE2321-4FA2-40B7-BE5D-5D8A5E074B28}"/>
    <cellStyle name="Normal 9 10" xfId="501" xr:uid="{C1613C59-B084-4E9B-8507-91663DC89760}"/>
    <cellStyle name="Normal 9 11" xfId="502" xr:uid="{6F0022EB-3CA3-4C37-8B30-A38A9F936085}"/>
    <cellStyle name="Normal 9 12" xfId="503" xr:uid="{90009B5D-FC37-4D1A-A8AA-04837BFF4E49}"/>
    <cellStyle name="Normal 9 13" xfId="504" xr:uid="{A605D221-9163-4108-BAD4-4EFB028FBEC4}"/>
    <cellStyle name="Normal 9 14" xfId="505" xr:uid="{4B072D20-8CFB-457D-A419-D431B058E922}"/>
    <cellStyle name="Normal 9 15" xfId="506" xr:uid="{05A5A50E-6718-453A-83E9-7F838969517C}"/>
    <cellStyle name="Normal 9 15 2" xfId="507" xr:uid="{A4A6953B-8B1F-4F79-8698-4ED1E54B1E0C}"/>
    <cellStyle name="Normal 9 15 2 2" xfId="537" xr:uid="{CFAAB84D-CA5F-40A2-95CF-29A68B4780EA}"/>
    <cellStyle name="Normal 9 16" xfId="508" xr:uid="{40F6964A-97AF-4BDE-B4D9-51B946AB044A}"/>
    <cellStyle name="Normal 9 16 2" xfId="538" xr:uid="{8DD64859-A223-4CFA-9307-96D3D8FDAE11}"/>
    <cellStyle name="Normal 9 17" xfId="536" xr:uid="{1D473562-CB71-45B3-AEFD-481F54A74718}"/>
    <cellStyle name="Normal 9 18" xfId="500" xr:uid="{FD348F11-6AEC-403D-AEAF-7E6A3884CE00}"/>
    <cellStyle name="Normal 9 2" xfId="509" xr:uid="{E6884CBA-632F-4254-A355-665CE8E158C3}"/>
    <cellStyle name="Normal 9 2 2" xfId="510" xr:uid="{8B9E33C8-F328-4C7D-A965-F7B5E3CD8331}"/>
    <cellStyle name="Normal 9 2 2 2" xfId="511" xr:uid="{2FEA5F46-CEFD-43DB-B702-9E7FA37458AB}"/>
    <cellStyle name="Normal 9 2 2 3" xfId="539" xr:uid="{94208FD6-3843-4ABB-9A9E-96D502E6D35D}"/>
    <cellStyle name="Normal 9 2 3" xfId="512" xr:uid="{31B07A0E-C5C3-4762-83DC-DDA89B1B6B96}"/>
    <cellStyle name="Normal 9 2 4" xfId="513" xr:uid="{F614F3D5-17B5-46A6-A4B9-087D8D86B9D4}"/>
    <cellStyle name="Normal 9 3" xfId="514" xr:uid="{1CEB5906-93E5-43AA-8224-3720C2FBCB61}"/>
    <cellStyle name="Normal 9 4" xfId="515" xr:uid="{662113D0-F0AF-4565-8BCD-FBDCF8EC664E}"/>
    <cellStyle name="Normal 9 5" xfId="516" xr:uid="{2520817B-8D70-4D1F-8DDD-DC5EFBD85C83}"/>
    <cellStyle name="Normal 9 6" xfId="517" xr:uid="{B4E00E02-DA27-456B-ABE7-CEF248E8D0BE}"/>
    <cellStyle name="Normal 9 7" xfId="518" xr:uid="{826F533B-24D5-4BED-872A-CD9592EE30EB}"/>
    <cellStyle name="Normal 9 8" xfId="519" xr:uid="{75C5063C-D23D-4E7F-B854-42D062154F91}"/>
    <cellStyle name="Normal 9 9" xfId="520" xr:uid="{41FF2D5B-AF1A-4FB3-B602-D32B61A00256}"/>
    <cellStyle name="Normalno" xfId="0" builtinId="0"/>
    <cellStyle name="Normalno 15" xfId="526" xr:uid="{D7F63662-FF58-4C19-B754-4D92BA6EE631}"/>
    <cellStyle name="Normalno 2" xfId="2" xr:uid="{B48DA9D8-2949-475D-BC8E-99A8B31998C4}"/>
    <cellStyle name="Normalno 2 2" xfId="525" xr:uid="{33BCAF9E-2AAC-4591-98F7-1B8AF47B2FF4}"/>
    <cellStyle name="Normalno 2 3" xfId="94" xr:uid="{8F0920D4-DFB6-442F-AD31-030B43022D4C}"/>
    <cellStyle name="Normalno 3" xfId="524" xr:uid="{B40305CB-888E-45CB-B320-679A41E15631}"/>
    <cellStyle name="Normalno 4" xfId="533" xr:uid="{DD7FA510-DEED-435A-B218-C3419C60BCD4}"/>
    <cellStyle name="Note 2" xfId="521" xr:uid="{8D469CCC-EEC8-4821-9789-64E7E7607026}"/>
    <cellStyle name="Note 2 2" xfId="540" xr:uid="{F62DD37D-2AB5-4991-B3CD-EAA831C2F0AD}"/>
    <cellStyle name="Note 3" xfId="522" xr:uid="{C53CA641-4920-47AA-B20A-C9125706FCBA}"/>
    <cellStyle name="Note 3 2" xfId="541" xr:uid="{B4BA500B-2B43-42E5-B486-BA1C45B0B13B}"/>
    <cellStyle name="Note 4" xfId="523" xr:uid="{DCC75860-B0DF-4EA0-8CDD-782EA08D9BC4}"/>
    <cellStyle name="Note 4 2" xfId="542" xr:uid="{9154EC23-FA79-4606-A5A8-B0BF5CDAF1B0}"/>
    <cellStyle name="Obično 2" xfId="88" xr:uid="{A622FB82-0DFB-49F8-89AC-2A3F7596FFEE}"/>
    <cellStyle name="Obično 3" xfId="89" xr:uid="{6871CBE2-9BF9-4A3F-8D3C-54B8C78600BF}"/>
    <cellStyle name="Obično 4" xfId="90" xr:uid="{55B2BD84-5F34-4744-AC63-C86C3C9BF2C6}"/>
    <cellStyle name="Percent 2" xfId="91" xr:uid="{C7DDB993-2F87-4451-89AD-4B2E22AEAF52}"/>
    <cellStyle name="Standard 2" xfId="532" xr:uid="{51CD44CF-5807-4B2C-8FA1-AC2216EACF6F}"/>
    <cellStyle name="Total" xfId="92" xr:uid="{F04E487D-D8F4-4BB2-8310-A7E721A75C88}"/>
    <cellStyle name="Valuta 2" xfId="93" xr:uid="{F97F7B24-E328-438C-A071-5C26BE25B8DA}"/>
    <cellStyle name="Zarez 2" xfId="527" xr:uid="{561BF741-2514-429D-850E-7D00E684F4A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1"/>
  <sheetViews>
    <sheetView tabSelected="1" showOutlineSymbols="0" showWhiteSpace="0" view="pageBreakPreview" topLeftCell="A43" zoomScale="90" zoomScaleNormal="90" zoomScaleSheetLayoutView="90" workbookViewId="0">
      <selection activeCell="B51" sqref="B51"/>
    </sheetView>
  </sheetViews>
  <sheetFormatPr defaultRowHeight="14.25" x14ac:dyDescent="0.2"/>
  <cols>
    <col min="1" max="1" width="7" bestFit="1" customWidth="1"/>
    <col min="2" max="2" width="39" bestFit="1" customWidth="1"/>
    <col min="3" max="4" width="7" bestFit="1" customWidth="1"/>
    <col min="5" max="6" width="15" bestFit="1" customWidth="1"/>
    <col min="7" max="7" width="6.625" bestFit="1" customWidth="1"/>
  </cols>
  <sheetData>
    <row r="1" spans="1:7" ht="42.75" x14ac:dyDescent="0.2">
      <c r="A1" s="8" t="s">
        <v>37</v>
      </c>
      <c r="B1" s="9" t="s">
        <v>38</v>
      </c>
      <c r="C1" s="9" t="s">
        <v>39</v>
      </c>
      <c r="D1" s="10" t="s">
        <v>40</v>
      </c>
      <c r="E1" s="9"/>
      <c r="F1" s="11" t="s">
        <v>41</v>
      </c>
      <c r="G1" s="11"/>
    </row>
    <row r="2" spans="1:7" x14ac:dyDescent="0.2">
      <c r="A2" s="12"/>
      <c r="B2" s="12"/>
      <c r="C2" s="13"/>
      <c r="D2" s="13"/>
      <c r="E2" s="13"/>
      <c r="F2" s="13"/>
      <c r="G2" s="14"/>
    </row>
    <row r="3" spans="1:7" x14ac:dyDescent="0.2">
      <c r="A3" t="s">
        <v>36</v>
      </c>
    </row>
    <row r="4" spans="1:7" x14ac:dyDescent="0.2">
      <c r="A4" t="s">
        <v>36</v>
      </c>
    </row>
    <row r="5" spans="1:7" ht="15" x14ac:dyDescent="0.25">
      <c r="A5" s="15" t="s">
        <v>42</v>
      </c>
      <c r="B5" s="1" t="s">
        <v>0</v>
      </c>
    </row>
    <row r="6" spans="1:7" ht="114" x14ac:dyDescent="0.2">
      <c r="A6" s="2"/>
      <c r="B6" s="3" t="s">
        <v>1</v>
      </c>
    </row>
    <row r="7" spans="1:7" ht="71.25" x14ac:dyDescent="0.2">
      <c r="B7" s="3" t="s">
        <v>2</v>
      </c>
    </row>
    <row r="8" spans="1:7" ht="85.5" x14ac:dyDescent="0.2">
      <c r="B8" s="3" t="s">
        <v>3</v>
      </c>
    </row>
    <row r="9" spans="1:7" ht="71.25" x14ac:dyDescent="0.2">
      <c r="B9" s="3" t="s">
        <v>4</v>
      </c>
    </row>
    <row r="10" spans="1:7" ht="57" x14ac:dyDescent="0.2">
      <c r="B10" s="3" t="s">
        <v>5</v>
      </c>
    </row>
    <row r="11" spans="1:7" ht="142.5" x14ac:dyDescent="0.2">
      <c r="B11" s="3" t="s">
        <v>6</v>
      </c>
    </row>
    <row r="12" spans="1:7" ht="57" x14ac:dyDescent="0.2">
      <c r="B12" s="3" t="s">
        <v>7</v>
      </c>
    </row>
    <row r="13" spans="1:7" ht="185.25" x14ac:dyDescent="0.2">
      <c r="B13" s="3" t="s">
        <v>8</v>
      </c>
    </row>
    <row r="14" spans="1:7" ht="85.5" x14ac:dyDescent="0.2">
      <c r="B14" s="3" t="s">
        <v>9</v>
      </c>
    </row>
    <row r="15" spans="1:7" ht="28.5" x14ac:dyDescent="0.2">
      <c r="B15" s="3" t="s">
        <v>10</v>
      </c>
    </row>
    <row r="16" spans="1:7" x14ac:dyDescent="0.2">
      <c r="B16" s="3" t="s">
        <v>11</v>
      </c>
    </row>
    <row r="17" spans="1:2" x14ac:dyDescent="0.2">
      <c r="B17" s="3" t="s">
        <v>12</v>
      </c>
    </row>
    <row r="18" spans="1:2" ht="28.5" x14ac:dyDescent="0.2">
      <c r="B18" s="3" t="s">
        <v>13</v>
      </c>
    </row>
    <row r="19" spans="1:2" x14ac:dyDescent="0.2">
      <c r="B19" s="3" t="s">
        <v>14</v>
      </c>
    </row>
    <row r="20" spans="1:2" x14ac:dyDescent="0.2">
      <c r="B20" s="3" t="s">
        <v>15</v>
      </c>
    </row>
    <row r="21" spans="1:2" ht="85.5" x14ac:dyDescent="0.2">
      <c r="B21" s="3" t="s">
        <v>16</v>
      </c>
    </row>
    <row r="22" spans="1:2" ht="15" x14ac:dyDescent="0.2">
      <c r="A22" s="2"/>
      <c r="B22" s="7"/>
    </row>
    <row r="23" spans="1:2" x14ac:dyDescent="0.2">
      <c r="A23" s="2"/>
      <c r="B23" s="3" t="s">
        <v>17</v>
      </c>
    </row>
    <row r="24" spans="1:2" x14ac:dyDescent="0.2">
      <c r="A24" s="2"/>
      <c r="B24" s="3" t="s">
        <v>18</v>
      </c>
    </row>
    <row r="25" spans="1:2" x14ac:dyDescent="0.2">
      <c r="A25" s="2"/>
      <c r="B25" s="3" t="s">
        <v>106</v>
      </c>
    </row>
    <row r="26" spans="1:2" x14ac:dyDescent="0.2">
      <c r="A26" s="2"/>
      <c r="B26" s="3" t="s">
        <v>19</v>
      </c>
    </row>
    <row r="27" spans="1:2" x14ac:dyDescent="0.2">
      <c r="A27" s="2"/>
      <c r="B27" s="3" t="s">
        <v>20</v>
      </c>
    </row>
    <row r="28" spans="1:2" x14ac:dyDescent="0.2">
      <c r="A28" s="2"/>
      <c r="B28" s="3" t="s">
        <v>21</v>
      </c>
    </row>
    <row r="29" spans="1:2" x14ac:dyDescent="0.2">
      <c r="A29" s="2"/>
      <c r="B29" s="3" t="s">
        <v>22</v>
      </c>
    </row>
    <row r="30" spans="1:2" x14ac:dyDescent="0.2">
      <c r="A30" s="2"/>
      <c r="B30" s="3" t="s">
        <v>107</v>
      </c>
    </row>
    <row r="31" spans="1:2" x14ac:dyDescent="0.2">
      <c r="A31" s="2"/>
      <c r="B31" s="3" t="s">
        <v>108</v>
      </c>
    </row>
    <row r="32" spans="1:2" x14ac:dyDescent="0.2">
      <c r="A32" s="2"/>
      <c r="B32" s="3" t="s">
        <v>23</v>
      </c>
    </row>
    <row r="33" spans="1:2" x14ac:dyDescent="0.2">
      <c r="A33" s="2"/>
      <c r="B33" s="3" t="s">
        <v>24</v>
      </c>
    </row>
    <row r="34" spans="1:2" x14ac:dyDescent="0.2">
      <c r="A34" s="2"/>
      <c r="B34" s="3" t="s">
        <v>25</v>
      </c>
    </row>
    <row r="35" spans="1:2" x14ac:dyDescent="0.2">
      <c r="A35" s="2"/>
      <c r="B35" s="3" t="s">
        <v>109</v>
      </c>
    </row>
    <row r="36" spans="1:2" x14ac:dyDescent="0.2">
      <c r="A36" s="2"/>
      <c r="B36" s="3" t="s">
        <v>20</v>
      </c>
    </row>
    <row r="37" spans="1:2" x14ac:dyDescent="0.2">
      <c r="A37" s="2"/>
      <c r="B37" s="3" t="s">
        <v>26</v>
      </c>
    </row>
    <row r="38" spans="1:2" x14ac:dyDescent="0.2">
      <c r="A38" s="2"/>
      <c r="B38" s="3" t="s">
        <v>22</v>
      </c>
    </row>
    <row r="39" spans="1:2" x14ac:dyDescent="0.2">
      <c r="A39" s="2"/>
      <c r="B39" s="3" t="s">
        <v>110</v>
      </c>
    </row>
    <row r="40" spans="1:2" x14ac:dyDescent="0.2">
      <c r="A40" s="2"/>
      <c r="B40" s="3" t="s">
        <v>27</v>
      </c>
    </row>
    <row r="41" spans="1:2" x14ac:dyDescent="0.2">
      <c r="A41" s="2"/>
      <c r="B41" s="3" t="s">
        <v>28</v>
      </c>
    </row>
    <row r="42" spans="1:2" x14ac:dyDescent="0.2">
      <c r="A42" s="2"/>
      <c r="B42" s="3" t="s">
        <v>29</v>
      </c>
    </row>
    <row r="43" spans="1:2" x14ac:dyDescent="0.2">
      <c r="A43" s="2"/>
      <c r="B43" s="3" t="s">
        <v>30</v>
      </c>
    </row>
    <row r="44" spans="1:2" x14ac:dyDescent="0.2">
      <c r="A44" s="2"/>
      <c r="B44" s="3" t="s">
        <v>31</v>
      </c>
    </row>
    <row r="45" spans="1:2" x14ac:dyDescent="0.2">
      <c r="A45" s="2"/>
      <c r="B45" s="3" t="s">
        <v>111</v>
      </c>
    </row>
    <row r="46" spans="1:2" x14ac:dyDescent="0.2">
      <c r="A46" s="2"/>
      <c r="B46" s="3" t="s">
        <v>112</v>
      </c>
    </row>
    <row r="47" spans="1:2" x14ac:dyDescent="0.2">
      <c r="A47" s="2"/>
      <c r="B47" s="3" t="s">
        <v>32</v>
      </c>
    </row>
    <row r="48" spans="1:2" ht="28.5" x14ac:dyDescent="0.2">
      <c r="A48" s="2"/>
      <c r="B48" s="3" t="s">
        <v>113</v>
      </c>
    </row>
    <row r="49" spans="1:7" ht="28.5" x14ac:dyDescent="0.2">
      <c r="A49" s="2"/>
      <c r="B49" s="3" t="s">
        <v>114</v>
      </c>
    </row>
    <row r="50" spans="1:7" ht="28.5" x14ac:dyDescent="0.2">
      <c r="A50" s="2"/>
      <c r="B50" s="3" t="s">
        <v>115</v>
      </c>
      <c r="C50" s="4" t="s">
        <v>33</v>
      </c>
      <c r="D50" s="5">
        <v>1</v>
      </c>
      <c r="E50" s="6"/>
      <c r="F50" s="6">
        <f>D50*E50</f>
        <v>0</v>
      </c>
      <c r="G50" t="s">
        <v>34</v>
      </c>
    </row>
    <row r="51" spans="1:7" x14ac:dyDescent="0.2">
      <c r="A51" s="2"/>
      <c r="B51" s="3"/>
      <c r="C51" s="4"/>
      <c r="D51" s="5"/>
      <c r="E51" s="6"/>
      <c r="F51" s="6"/>
    </row>
    <row r="52" spans="1:7" ht="85.5" x14ac:dyDescent="0.2">
      <c r="A52" s="2" t="s">
        <v>43</v>
      </c>
      <c r="B52" s="3" t="s">
        <v>44</v>
      </c>
      <c r="C52" s="4" t="s">
        <v>33</v>
      </c>
      <c r="D52" s="5">
        <v>1</v>
      </c>
      <c r="E52" s="6"/>
      <c r="F52" s="6">
        <f t="shared" ref="F52:F65" si="0">D52*E52</f>
        <v>0</v>
      </c>
      <c r="G52" t="s">
        <v>34</v>
      </c>
    </row>
    <row r="53" spans="1:7" x14ac:dyDescent="0.2">
      <c r="A53" s="2"/>
      <c r="B53" s="3"/>
      <c r="C53" s="4"/>
      <c r="D53" s="5"/>
      <c r="E53" s="6"/>
      <c r="F53" s="6"/>
    </row>
    <row r="54" spans="1:7" ht="28.5" x14ac:dyDescent="0.2">
      <c r="A54" s="2" t="s">
        <v>45</v>
      </c>
      <c r="B54" s="3" t="s">
        <v>46</v>
      </c>
      <c r="C54" s="4" t="s">
        <v>47</v>
      </c>
      <c r="D54" s="5">
        <v>1</v>
      </c>
      <c r="E54" s="6"/>
      <c r="F54" s="6">
        <f t="shared" si="0"/>
        <v>0</v>
      </c>
      <c r="G54" t="s">
        <v>34</v>
      </c>
    </row>
    <row r="55" spans="1:7" x14ac:dyDescent="0.2">
      <c r="A55" s="2"/>
      <c r="B55" s="3"/>
      <c r="C55" s="4"/>
      <c r="D55" s="5"/>
      <c r="E55" s="6"/>
      <c r="F55" s="6"/>
    </row>
    <row r="56" spans="1:7" ht="57" x14ac:dyDescent="0.2">
      <c r="A56" s="2" t="s">
        <v>49</v>
      </c>
      <c r="B56" s="3" t="s">
        <v>48</v>
      </c>
      <c r="C56" s="4" t="s">
        <v>47</v>
      </c>
      <c r="D56" s="5">
        <v>4</v>
      </c>
      <c r="E56" s="6"/>
      <c r="F56" s="6">
        <f t="shared" si="0"/>
        <v>0</v>
      </c>
      <c r="G56" t="s">
        <v>34</v>
      </c>
    </row>
    <row r="57" spans="1:7" x14ac:dyDescent="0.2">
      <c r="A57" s="2"/>
      <c r="B57" s="20"/>
      <c r="C57" s="19"/>
      <c r="D57" s="21"/>
      <c r="E57" s="22"/>
      <c r="F57" s="6"/>
    </row>
    <row r="58" spans="1:7" ht="42.75" x14ac:dyDescent="0.2">
      <c r="A58" s="2" t="s">
        <v>50</v>
      </c>
      <c r="B58" s="3" t="s">
        <v>51</v>
      </c>
      <c r="C58" s="4" t="s">
        <v>47</v>
      </c>
      <c r="D58" s="5">
        <v>2</v>
      </c>
      <c r="E58" s="6"/>
      <c r="F58" s="6">
        <f t="shared" si="0"/>
        <v>0</v>
      </c>
      <c r="G58" t="s">
        <v>34</v>
      </c>
    </row>
    <row r="59" spans="1:7" x14ac:dyDescent="0.2">
      <c r="A59" s="2"/>
      <c r="B59" s="3"/>
      <c r="C59" s="4"/>
      <c r="D59" s="5"/>
      <c r="E59" s="6"/>
      <c r="F59" s="6"/>
    </row>
    <row r="60" spans="1:7" ht="42.75" x14ac:dyDescent="0.2">
      <c r="A60" s="2" t="s">
        <v>56</v>
      </c>
      <c r="B60" s="3" t="s">
        <v>52</v>
      </c>
      <c r="C60" s="4" t="s">
        <v>47</v>
      </c>
      <c r="D60" s="5">
        <v>2</v>
      </c>
      <c r="E60" s="6"/>
      <c r="F60" s="6">
        <f t="shared" si="0"/>
        <v>0</v>
      </c>
      <c r="G60" t="s">
        <v>34</v>
      </c>
    </row>
    <row r="61" spans="1:7" x14ac:dyDescent="0.2">
      <c r="A61" s="2"/>
      <c r="B61" s="3"/>
      <c r="C61" s="4"/>
      <c r="D61" s="5"/>
      <c r="E61" s="6"/>
      <c r="F61" s="6"/>
    </row>
    <row r="62" spans="1:7" ht="42.75" x14ac:dyDescent="0.2">
      <c r="A62" s="2" t="s">
        <v>57</v>
      </c>
      <c r="B62" s="3" t="s">
        <v>53</v>
      </c>
      <c r="C62" s="4" t="s">
        <v>54</v>
      </c>
      <c r="D62" s="5">
        <v>2</v>
      </c>
      <c r="E62" s="6"/>
      <c r="F62" s="6">
        <f t="shared" si="0"/>
        <v>0</v>
      </c>
      <c r="G62" t="s">
        <v>34</v>
      </c>
    </row>
    <row r="63" spans="1:7" x14ac:dyDescent="0.2">
      <c r="A63" s="2"/>
      <c r="B63" s="3"/>
      <c r="C63" s="4"/>
      <c r="D63" s="5"/>
      <c r="E63" s="6"/>
      <c r="F63" s="6"/>
    </row>
    <row r="64" spans="1:7" x14ac:dyDescent="0.2">
      <c r="A64" s="2" t="s">
        <v>58</v>
      </c>
      <c r="B64" s="3" t="s">
        <v>62</v>
      </c>
      <c r="C64" s="4" t="s">
        <v>47</v>
      </c>
      <c r="D64" s="5"/>
      <c r="E64" s="6"/>
      <c r="F64" s="6"/>
    </row>
    <row r="65" spans="1:7" x14ac:dyDescent="0.2">
      <c r="A65" s="2"/>
      <c r="B65" s="3" t="s">
        <v>60</v>
      </c>
      <c r="C65" s="4"/>
      <c r="D65" s="5">
        <v>6</v>
      </c>
      <c r="E65" s="6"/>
      <c r="F65" s="6">
        <f t="shared" si="0"/>
        <v>0</v>
      </c>
      <c r="G65" t="s">
        <v>34</v>
      </c>
    </row>
    <row r="66" spans="1:7" x14ac:dyDescent="0.2">
      <c r="A66" s="2"/>
      <c r="B66" s="3" t="s">
        <v>55</v>
      </c>
      <c r="C66" s="4"/>
      <c r="D66" s="5">
        <v>8</v>
      </c>
      <c r="E66" s="6"/>
      <c r="F66" s="6">
        <f t="shared" ref="F66:F85" si="1">D66*E66</f>
        <v>0</v>
      </c>
      <c r="G66" t="s">
        <v>34</v>
      </c>
    </row>
    <row r="67" spans="1:7" x14ac:dyDescent="0.2">
      <c r="A67" s="2"/>
      <c r="B67" s="3"/>
      <c r="C67" s="4"/>
      <c r="D67" s="5"/>
      <c r="E67" s="6"/>
      <c r="F67" s="6"/>
    </row>
    <row r="68" spans="1:7" x14ac:dyDescent="0.2">
      <c r="A68" s="2" t="s">
        <v>59</v>
      </c>
      <c r="B68" s="3" t="s">
        <v>100</v>
      </c>
      <c r="C68" s="4" t="s">
        <v>47</v>
      </c>
      <c r="D68" s="5">
        <v>2</v>
      </c>
      <c r="E68" s="6"/>
      <c r="F68" s="6">
        <f t="shared" ref="F68" si="2">D68*E68</f>
        <v>0</v>
      </c>
      <c r="G68" t="s">
        <v>34</v>
      </c>
    </row>
    <row r="69" spans="1:7" x14ac:dyDescent="0.2">
      <c r="A69" s="2"/>
      <c r="B69" s="3"/>
      <c r="C69" s="4"/>
      <c r="D69" s="5"/>
      <c r="E69" s="6"/>
      <c r="F69" s="6"/>
    </row>
    <row r="70" spans="1:7" x14ac:dyDescent="0.2">
      <c r="A70" s="2" t="s">
        <v>63</v>
      </c>
      <c r="B70" s="3" t="s">
        <v>61</v>
      </c>
      <c r="C70" s="4" t="s">
        <v>47</v>
      </c>
      <c r="D70" s="5">
        <v>1</v>
      </c>
      <c r="E70" s="6"/>
      <c r="F70" s="6">
        <f t="shared" si="1"/>
        <v>0</v>
      </c>
      <c r="G70" t="s">
        <v>34</v>
      </c>
    </row>
    <row r="71" spans="1:7" x14ac:dyDescent="0.2">
      <c r="A71" s="2"/>
      <c r="B71" s="3"/>
      <c r="C71" s="4"/>
      <c r="D71" s="5"/>
      <c r="E71" s="6"/>
      <c r="F71" s="6"/>
    </row>
    <row r="72" spans="1:7" ht="28.5" x14ac:dyDescent="0.2">
      <c r="A72" s="2" t="s">
        <v>65</v>
      </c>
      <c r="B72" s="3" t="s">
        <v>64</v>
      </c>
      <c r="C72" s="4" t="s">
        <v>47</v>
      </c>
      <c r="D72" s="5">
        <v>1</v>
      </c>
      <c r="E72" s="6"/>
      <c r="F72" s="6">
        <f t="shared" ref="F72:F82" si="3">D72*E72</f>
        <v>0</v>
      </c>
      <c r="G72" t="s">
        <v>34</v>
      </c>
    </row>
    <row r="73" spans="1:7" x14ac:dyDescent="0.2">
      <c r="A73" s="2"/>
      <c r="B73" s="3"/>
      <c r="C73" s="4"/>
      <c r="D73" s="5"/>
      <c r="E73" s="6"/>
      <c r="F73" s="6"/>
    </row>
    <row r="74" spans="1:7" ht="42.75" x14ac:dyDescent="0.2">
      <c r="A74" s="2" t="s">
        <v>66</v>
      </c>
      <c r="B74" s="3" t="s">
        <v>67</v>
      </c>
      <c r="C74" s="4"/>
      <c r="D74" s="5"/>
      <c r="E74" s="6"/>
      <c r="F74" s="6"/>
    </row>
    <row r="75" spans="1:7" ht="15" x14ac:dyDescent="0.2">
      <c r="A75" s="2"/>
      <c r="B75" s="3" t="s">
        <v>68</v>
      </c>
      <c r="C75" s="4" t="s">
        <v>70</v>
      </c>
      <c r="D75" s="5">
        <v>15</v>
      </c>
      <c r="E75" s="6"/>
      <c r="F75" s="6">
        <f t="shared" si="3"/>
        <v>0</v>
      </c>
      <c r="G75" t="s">
        <v>34</v>
      </c>
    </row>
    <row r="76" spans="1:7" ht="15" x14ac:dyDescent="0.2">
      <c r="A76" s="2"/>
      <c r="B76" s="3" t="s">
        <v>69</v>
      </c>
      <c r="C76" s="4" t="s">
        <v>70</v>
      </c>
      <c r="D76" s="5">
        <v>20</v>
      </c>
      <c r="E76" s="6"/>
      <c r="F76" s="6">
        <f t="shared" si="3"/>
        <v>0</v>
      </c>
      <c r="G76" t="s">
        <v>34</v>
      </c>
    </row>
    <row r="77" spans="1:7" x14ac:dyDescent="0.2">
      <c r="A77" s="2"/>
      <c r="B77" s="3"/>
      <c r="C77" s="4"/>
      <c r="D77" s="5"/>
      <c r="E77" s="6"/>
      <c r="F77" s="6"/>
    </row>
    <row r="78" spans="1:7" ht="28.5" x14ac:dyDescent="0.2">
      <c r="A78" s="2" t="s">
        <v>72</v>
      </c>
      <c r="B78" s="3" t="s">
        <v>71</v>
      </c>
      <c r="C78" s="4"/>
      <c r="D78" s="5"/>
      <c r="E78" s="6"/>
      <c r="F78" s="6">
        <f t="shared" si="3"/>
        <v>0</v>
      </c>
      <c r="G78" t="s">
        <v>34</v>
      </c>
    </row>
    <row r="79" spans="1:7" x14ac:dyDescent="0.2">
      <c r="A79" s="2"/>
      <c r="B79" s="3" t="s">
        <v>96</v>
      </c>
      <c r="C79" s="4" t="s">
        <v>70</v>
      </c>
      <c r="D79" s="5">
        <v>15</v>
      </c>
      <c r="E79" s="6"/>
      <c r="F79" s="6">
        <f t="shared" si="3"/>
        <v>0</v>
      </c>
      <c r="G79" t="s">
        <v>34</v>
      </c>
    </row>
    <row r="80" spans="1:7" x14ac:dyDescent="0.2">
      <c r="A80" s="2"/>
      <c r="B80" s="3" t="s">
        <v>97</v>
      </c>
      <c r="C80" s="4" t="s">
        <v>70</v>
      </c>
      <c r="D80" s="5">
        <v>20</v>
      </c>
      <c r="E80" s="6"/>
      <c r="F80" s="6">
        <f t="shared" si="3"/>
        <v>0</v>
      </c>
      <c r="G80" t="s">
        <v>34</v>
      </c>
    </row>
    <row r="81" spans="1:7" x14ac:dyDescent="0.2">
      <c r="A81" s="2"/>
      <c r="B81" s="3"/>
      <c r="C81" s="4"/>
      <c r="D81" s="5"/>
      <c r="E81" s="6"/>
      <c r="F81" s="6"/>
    </row>
    <row r="82" spans="1:7" ht="71.25" x14ac:dyDescent="0.2">
      <c r="A82" s="2" t="s">
        <v>74</v>
      </c>
      <c r="B82" s="3" t="s">
        <v>73</v>
      </c>
      <c r="C82" s="4" t="s">
        <v>33</v>
      </c>
      <c r="D82" s="5">
        <v>1</v>
      </c>
      <c r="E82" s="6"/>
      <c r="F82" s="6">
        <f t="shared" si="3"/>
        <v>0</v>
      </c>
      <c r="G82" t="s">
        <v>34</v>
      </c>
    </row>
    <row r="83" spans="1:7" x14ac:dyDescent="0.2">
      <c r="A83" s="2"/>
      <c r="B83" s="3"/>
      <c r="C83" s="4"/>
      <c r="D83" s="5"/>
      <c r="E83" s="6"/>
      <c r="F83" s="6"/>
    </row>
    <row r="84" spans="1:7" ht="99.75" x14ac:dyDescent="0.2">
      <c r="A84" s="2" t="s">
        <v>79</v>
      </c>
      <c r="B84" s="34" t="s">
        <v>75</v>
      </c>
      <c r="C84" s="4"/>
      <c r="D84" s="5"/>
      <c r="E84" s="6"/>
      <c r="F84" s="6"/>
    </row>
    <row r="85" spans="1:7" x14ac:dyDescent="0.2">
      <c r="A85" s="2"/>
      <c r="B85" s="18" t="s">
        <v>76</v>
      </c>
      <c r="C85" s="35" t="s">
        <v>70</v>
      </c>
      <c r="D85" s="36">
        <v>15</v>
      </c>
      <c r="E85" s="6"/>
      <c r="F85" s="6">
        <f t="shared" si="1"/>
        <v>0</v>
      </c>
      <c r="G85" t="s">
        <v>34</v>
      </c>
    </row>
    <row r="86" spans="1:7" x14ac:dyDescent="0.2">
      <c r="A86" s="2"/>
      <c r="B86" s="18" t="s">
        <v>77</v>
      </c>
      <c r="C86" s="35" t="s">
        <v>70</v>
      </c>
      <c r="D86" s="36">
        <v>15</v>
      </c>
      <c r="E86" s="6"/>
      <c r="F86" s="6">
        <f t="shared" ref="F86" si="4">D86*E86</f>
        <v>0</v>
      </c>
      <c r="G86" t="s">
        <v>34</v>
      </c>
    </row>
    <row r="87" spans="1:7" x14ac:dyDescent="0.2">
      <c r="A87" s="2"/>
      <c r="B87" s="18"/>
      <c r="C87" s="35"/>
      <c r="D87" s="36"/>
      <c r="E87" s="6"/>
      <c r="F87" s="6"/>
    </row>
    <row r="88" spans="1:7" ht="85.5" x14ac:dyDescent="0.2">
      <c r="A88" s="2" t="s">
        <v>81</v>
      </c>
      <c r="B88" s="34" t="s">
        <v>78</v>
      </c>
      <c r="C88" s="35"/>
      <c r="D88" s="36"/>
      <c r="E88" s="6"/>
      <c r="F88" s="6"/>
    </row>
    <row r="89" spans="1:7" x14ac:dyDescent="0.2">
      <c r="A89" s="2"/>
      <c r="B89" s="18" t="s">
        <v>80</v>
      </c>
      <c r="C89" s="35" t="s">
        <v>70</v>
      </c>
      <c r="D89" s="36">
        <v>15</v>
      </c>
      <c r="E89" s="6"/>
      <c r="F89" s="6">
        <f t="shared" ref="F89:F104" si="5">D89*E89</f>
        <v>0</v>
      </c>
      <c r="G89" t="s">
        <v>34</v>
      </c>
    </row>
    <row r="90" spans="1:7" x14ac:dyDescent="0.2">
      <c r="A90" s="2"/>
      <c r="B90" s="18"/>
      <c r="C90" s="35"/>
      <c r="D90" s="36"/>
      <c r="E90" s="6"/>
      <c r="F90" s="6"/>
    </row>
    <row r="91" spans="1:7" ht="42.75" x14ac:dyDescent="0.2">
      <c r="A91" s="2" t="s">
        <v>83</v>
      </c>
      <c r="B91" s="18" t="s">
        <v>95</v>
      </c>
      <c r="C91" s="35" t="s">
        <v>33</v>
      </c>
      <c r="D91" s="27">
        <v>1</v>
      </c>
      <c r="E91" s="6"/>
      <c r="F91" s="6">
        <f t="shared" si="5"/>
        <v>0</v>
      </c>
      <c r="G91" t="s">
        <v>34</v>
      </c>
    </row>
    <row r="92" spans="1:7" x14ac:dyDescent="0.2">
      <c r="A92" s="2"/>
      <c r="B92" s="18"/>
      <c r="C92" s="35"/>
      <c r="D92" s="36"/>
      <c r="E92" s="6"/>
      <c r="F92" s="6"/>
    </row>
    <row r="93" spans="1:7" x14ac:dyDescent="0.2">
      <c r="A93" s="2"/>
      <c r="B93" s="18"/>
      <c r="C93" s="35"/>
      <c r="D93" s="36"/>
      <c r="E93" s="6"/>
      <c r="F93" s="6"/>
    </row>
    <row r="94" spans="1:7" ht="28.5" x14ac:dyDescent="0.2">
      <c r="A94" s="2" t="s">
        <v>85</v>
      </c>
      <c r="B94" s="18" t="s">
        <v>82</v>
      </c>
      <c r="C94" s="35" t="s">
        <v>33</v>
      </c>
      <c r="D94" s="27">
        <v>1</v>
      </c>
      <c r="E94" s="6"/>
      <c r="F94" s="6">
        <f t="shared" si="5"/>
        <v>0</v>
      </c>
      <c r="G94" t="s">
        <v>34</v>
      </c>
    </row>
    <row r="95" spans="1:7" x14ac:dyDescent="0.2">
      <c r="A95" s="2"/>
      <c r="B95" s="18"/>
      <c r="C95" s="35"/>
      <c r="D95" s="36"/>
      <c r="E95" s="6"/>
      <c r="F95" s="6"/>
    </row>
    <row r="96" spans="1:7" ht="28.5" x14ac:dyDescent="0.2">
      <c r="A96" s="2" t="s">
        <v>88</v>
      </c>
      <c r="B96" s="18" t="s">
        <v>84</v>
      </c>
      <c r="C96" s="35" t="s">
        <v>33</v>
      </c>
      <c r="D96" s="27">
        <v>1</v>
      </c>
      <c r="E96" s="6"/>
      <c r="F96" s="6">
        <f t="shared" si="5"/>
        <v>0</v>
      </c>
      <c r="G96" t="s">
        <v>34</v>
      </c>
    </row>
    <row r="97" spans="1:7" x14ac:dyDescent="0.2">
      <c r="A97" s="2"/>
      <c r="B97" s="18"/>
      <c r="C97" s="35"/>
      <c r="D97" s="36"/>
      <c r="E97" s="6"/>
      <c r="F97" s="6"/>
    </row>
    <row r="98" spans="1:7" x14ac:dyDescent="0.2">
      <c r="A98" s="2" t="s">
        <v>90</v>
      </c>
      <c r="B98" s="18" t="s">
        <v>86</v>
      </c>
      <c r="C98" s="35" t="s">
        <v>87</v>
      </c>
      <c r="D98" s="36">
        <v>3</v>
      </c>
      <c r="E98" s="6"/>
      <c r="F98" s="6">
        <f t="shared" si="5"/>
        <v>0</v>
      </c>
      <c r="G98" t="s">
        <v>34</v>
      </c>
    </row>
    <row r="99" spans="1:7" x14ac:dyDescent="0.2">
      <c r="A99" s="2"/>
      <c r="B99" s="18"/>
      <c r="C99" s="35"/>
      <c r="D99" s="36"/>
      <c r="E99" s="6"/>
      <c r="F99" s="6"/>
    </row>
    <row r="100" spans="1:7" ht="42.75" x14ac:dyDescent="0.2">
      <c r="A100" s="2" t="s">
        <v>92</v>
      </c>
      <c r="B100" s="18" t="s">
        <v>89</v>
      </c>
      <c r="C100" s="35" t="s">
        <v>33</v>
      </c>
      <c r="D100" s="27">
        <v>1</v>
      </c>
      <c r="E100" s="6"/>
      <c r="F100" s="6">
        <f t="shared" si="5"/>
        <v>0</v>
      </c>
      <c r="G100" t="s">
        <v>34</v>
      </c>
    </row>
    <row r="101" spans="1:7" x14ac:dyDescent="0.2">
      <c r="A101" s="2"/>
      <c r="B101" s="18"/>
      <c r="C101" s="35"/>
      <c r="D101" s="36"/>
      <c r="E101" s="6"/>
      <c r="F101" s="6"/>
    </row>
    <row r="102" spans="1:7" ht="42.75" x14ac:dyDescent="0.2">
      <c r="A102" s="2" t="s">
        <v>94</v>
      </c>
      <c r="B102" s="18" t="s">
        <v>91</v>
      </c>
      <c r="C102" s="35" t="s">
        <v>33</v>
      </c>
      <c r="D102" s="27">
        <v>1</v>
      </c>
      <c r="E102" s="6"/>
      <c r="F102" s="6">
        <f t="shared" si="5"/>
        <v>0</v>
      </c>
      <c r="G102" t="s">
        <v>34</v>
      </c>
    </row>
    <row r="103" spans="1:7" x14ac:dyDescent="0.2">
      <c r="A103" s="2"/>
      <c r="B103" s="18"/>
      <c r="C103" s="35"/>
      <c r="D103" s="36"/>
      <c r="E103" s="6"/>
      <c r="F103" s="6"/>
    </row>
    <row r="104" spans="1:7" ht="71.25" x14ac:dyDescent="0.2">
      <c r="A104" s="2" t="s">
        <v>98</v>
      </c>
      <c r="B104" s="18" t="s">
        <v>93</v>
      </c>
      <c r="C104" s="35" t="s">
        <v>33</v>
      </c>
      <c r="D104" s="27">
        <v>1</v>
      </c>
      <c r="E104" s="6"/>
      <c r="F104" s="6">
        <f t="shared" si="5"/>
        <v>0</v>
      </c>
      <c r="G104" t="s">
        <v>34</v>
      </c>
    </row>
    <row r="105" spans="1:7" x14ac:dyDescent="0.2">
      <c r="A105" t="s">
        <v>36</v>
      </c>
      <c r="F105" s="6"/>
    </row>
    <row r="106" spans="1:7" ht="57" x14ac:dyDescent="0.2">
      <c r="A106" s="35" t="s">
        <v>101</v>
      </c>
      <c r="B106" s="37" t="s">
        <v>99</v>
      </c>
      <c r="C106" s="35" t="s">
        <v>33</v>
      </c>
      <c r="D106" s="27">
        <v>1</v>
      </c>
      <c r="E106" s="6"/>
      <c r="F106" s="6">
        <f t="shared" ref="F106" si="6">D106*E106</f>
        <v>0</v>
      </c>
      <c r="G106" t="s">
        <v>34</v>
      </c>
    </row>
    <row r="107" spans="1:7" x14ac:dyDescent="0.2">
      <c r="A107" s="35"/>
      <c r="B107" s="37"/>
      <c r="C107" s="35"/>
      <c r="D107" s="27"/>
      <c r="E107" s="6"/>
      <c r="F107" s="6"/>
    </row>
    <row r="108" spans="1:7" ht="57" x14ac:dyDescent="0.2">
      <c r="A108" s="29" t="s">
        <v>102</v>
      </c>
      <c r="B108" s="31" t="s">
        <v>103</v>
      </c>
      <c r="C108" s="29" t="s">
        <v>33</v>
      </c>
      <c r="D108" s="26">
        <v>1</v>
      </c>
      <c r="E108" s="17"/>
      <c r="F108" s="17">
        <f t="shared" ref="F108" si="7">D108*E108</f>
        <v>0</v>
      </c>
      <c r="G108" s="25" t="s">
        <v>34</v>
      </c>
    </row>
    <row r="109" spans="1:7" x14ac:dyDescent="0.2">
      <c r="E109" s="28" t="s">
        <v>35</v>
      </c>
      <c r="F109" s="24">
        <f>SUM(F1:F108)</f>
        <v>0</v>
      </c>
      <c r="G109" s="30" t="s">
        <v>34</v>
      </c>
    </row>
    <row r="110" spans="1:7" x14ac:dyDescent="0.2">
      <c r="E110" s="33" t="s">
        <v>104</v>
      </c>
      <c r="F110" s="24">
        <f>F109*25%</f>
        <v>0</v>
      </c>
      <c r="G110" s="30" t="s">
        <v>34</v>
      </c>
    </row>
    <row r="111" spans="1:7" ht="15" x14ac:dyDescent="0.25">
      <c r="E111" s="23" t="s">
        <v>105</v>
      </c>
      <c r="F111" s="32">
        <f>SUM(F109:F110)</f>
        <v>0</v>
      </c>
      <c r="G111" s="16" t="s">
        <v>34</v>
      </c>
    </row>
  </sheetData>
  <pageMargins left="0.75" right="0.75" top="1" bottom="1" header="0.5" footer="0.5"/>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Franjeva ki samostan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korisnik</cp:lastModifiedBy>
  <cp:revision>0</cp:revision>
  <dcterms:created xsi:type="dcterms:W3CDTF">2023-05-09T07:10:28Z</dcterms:created>
  <dcterms:modified xsi:type="dcterms:W3CDTF">2023-08-17T09:20:47Z</dcterms:modified>
</cp:coreProperties>
</file>